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435" tabRatio="814"/>
  </bookViews>
  <sheets>
    <sheet name="CORDOBA" sheetId="1" r:id="rId1"/>
  </sheets>
  <definedNames>
    <definedName name="area">#REF!</definedName>
    <definedName name="_xlnm.Print_Area" localSheetId="0">CORDOBA!$A$1:$F$198</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CORDOBA!$1:$16</definedName>
    <definedName name="totalpresupuestoprimeramoneda">#REF!</definedName>
    <definedName name="totalpresupuestosegundamoneda">#REF!</definedName>
  </definedNames>
  <calcPr calcId="152511"/>
</workbook>
</file>

<file path=xl/calcChain.xml><?xml version="1.0" encoding="utf-8"?>
<calcChain xmlns="http://schemas.openxmlformats.org/spreadsheetml/2006/main">
  <c r="F146" i="1" l="1"/>
  <c r="F114" i="1"/>
  <c r="F160" i="1" l="1"/>
  <c r="F193" i="1"/>
  <c r="F108" i="1"/>
  <c r="F30" i="1"/>
  <c r="F175" i="1"/>
  <c r="F138" i="1"/>
  <c r="F70" i="1"/>
  <c r="F195" i="1" l="1"/>
  <c r="F196" i="1" s="1"/>
  <c r="F197" i="1" s="1"/>
</calcChain>
</file>

<file path=xl/sharedStrings.xml><?xml version="1.0" encoding="utf-8"?>
<sst xmlns="http://schemas.openxmlformats.org/spreadsheetml/2006/main" count="311" uniqueCount="175">
  <si>
    <t>PRESUPUESTO DE OBRA</t>
  </si>
  <si>
    <t>P. Unitario</t>
  </si>
  <si>
    <t>Concepto</t>
  </si>
  <si>
    <t>Unidad</t>
  </si>
  <si>
    <t>Obra:</t>
  </si>
  <si>
    <t>Cantidad</t>
  </si>
  <si>
    <t>Lugar:</t>
  </si>
  <si>
    <t>Cliente:</t>
  </si>
  <si>
    <t>Importe</t>
  </si>
  <si>
    <t>Código</t>
  </si>
  <si>
    <t>COLEGIO DE POSTGRADUADOS</t>
  </si>
  <si>
    <t>PZA</t>
  </si>
  <si>
    <t>ML</t>
  </si>
  <si>
    <t>M2</t>
  </si>
  <si>
    <t>M3</t>
  </si>
  <si>
    <t>DIAS DE EJECUCION</t>
  </si>
  <si>
    <t>SUMINISTRO Y COLOCACION DE PUERTA DE INTERCOMUNICACIÓN  A BASE DE CRISTAL DE 6 MM DE ESPESOR CON PERFIL DE ALUMINIO NATURAL  ANODIZADO DE 21/2", CERRADURA PHILLIPS, BISAGRA A BASE DE PIVOTE Y BIVEL, CIERRA PUERTAS SUPERIOR, IGUAL A LAS PUERTAS EXISTENTES, INCLUYE MATERIALES, MANO DE OBRA, HERRAJES, ACCESORIOS, CRISTAL CLARO DE 6 MM, ELEVACIONES, ACARREOS Y TODO LO NECESARIO PARA SU CORRECTA EJECUCIÓN.</t>
  </si>
  <si>
    <t>FABRICACIÓN Y COLOCACIÓN DE REFUERZO DE PTR DE 2 1/2" X 2 1/2" CAL 12. ( 5.27 KG/ML ),  PARA SOPORTE DE CANCELERÍA DE ALUMINIO, INCLUYE SUJECIÓN A LOSA DE CONCRETO MEDIANTE TAQUETES DE EXPANSIÓN DE 1/2", SOLDADURA 6013 DE 1/8", PROTEGIDO CON PRIMARIO ANTICORROSIVO A UNA MANO, INCLUYE DESMONTAJE Y COLOCACIÓN DE PLACAS DE PLAFÓN Y NIVELACIÓN DE SUSPENSIÓN AL FINAL DEL TRABAJO, ACARREO DE ESCOMBRO A SITIO DE ACOPIO.</t>
  </si>
  <si>
    <t>JOR</t>
  </si>
  <si>
    <t>APICULTURA</t>
  </si>
  <si>
    <t xml:space="preserve">      FALSO  PLAFÓN  CON  PLACAS DE 61 x 61 MARCA USG MODELO RADAR. INCLUYE: MATERIALES DE CONSUMO, MANO DE OBRA, HERRAMIENTAS Y DEMÁS CARGOS CORRESPONDIENTES POR UNIDAD DE OBRA TERMINADA</t>
  </si>
  <si>
    <t>m2</t>
  </si>
  <si>
    <t>ml</t>
  </si>
  <si>
    <t>Desmontaje con recuperación de luminaria fluorescente de 30x240 cm. Hasta una altura de 5 m. incluye: desconexión, retiro de soporteria, andamios, acarreos hasta la bodega, mano de obra, equipo y herramienta.</t>
  </si>
  <si>
    <t>Desmontaje de tubería conduit galvanizada sin recuperación de 13 y 19 mm. de diámetro, incluye: retiro de soporteria, andamios, acarreos hasta 20 metros, mano de obra, equipo y herramienta.</t>
  </si>
  <si>
    <t>M</t>
  </si>
  <si>
    <t>Demolición de firme de 10 cm., de espesor  de concreto armado, a mano con marro y cuña, incluye: mano de obra, equipo y herramienta.</t>
  </si>
  <si>
    <t>Desmontaje de puerta de fierro de 2.00 X 2.10 m., incluye: acarreo hasta el almacén de la obra, limpieza  mano de obra, equipo y herramienta.</t>
  </si>
  <si>
    <t>Demolición por medios manuales de aplanados de mezcla, yeso o pastas en muros o plafones.</t>
  </si>
  <si>
    <t>Demolición de muro de 15 cem espesor de block , incluye: andamios, mano de obra, equipo y herramienta.</t>
  </si>
  <si>
    <t>Excavacion por medio manuales  en terreno  con mnaterial  tipo ¨B¨ de de 0.40 mts de profundidad para instalacion sanitaria incluye: los señalamientos y protección de seguridad, mano de obra, herramienta y el equipo necesarios para la correcta ejecución de los trabajos. PUOT.</t>
  </si>
  <si>
    <t>m3</t>
  </si>
  <si>
    <t>Relleno con tepetate  para renivelacion de terreno compactado con bailarina en capas de 20cm al 90% proctor medido compacto para desplante de estructuras y muros, incluye: el suministro del agua para la humedad óptima del material, la mano de  obra para la carga, acarreo libre, colocación  en capas, extendido, nivelación, incorporación de agua,  compactación, retiro del material sobrante, limpieza,  el equipo y la herramienta necesarios para la correcta ejecución de los trabajos. PUOT.</t>
  </si>
  <si>
    <t>Trazo y nivelación manual para establecer ejes, banco de nivel y referencias, incluye: materiales, mano de obra, equipo y herramienta.</t>
  </si>
  <si>
    <t>Boquilla de aplanado fino a base de mezcla cemento-arena 1:4, incluye: materiales, mano de obra y herramienta</t>
  </si>
  <si>
    <t>FIRME DE CONCRETO SIMPLE DE 10 CMS DE ESPESOR CONCRETO F´C=150 K/CM2, AGREGADO 3/4", CEMENTO NORMAL, REFORZADO CON MALLA ELECTROSOLDADA 6X6/10X10,  ACABADO ESCOBILLADO. EL CONCEPTO INCLUYE MATERIALES, MANO DE OBRA, DESPERDICIOS, ACARREO DE MATERIALES, LIMPIEZA GRUESA DEL ÁREA DE TRABAJO Y ACARREO DE ESCOMBRO A SITIO DE ACOPIO.</t>
  </si>
  <si>
    <t>Desmantelamiento de techumbre existente con recuperacion de laminas pintro y galvanizada hasta una altura de 10 m.  acarreo al lugar de resguardo designado por la supervision de obra, incluye: desatornillado de laminas, con retiro y recuperacion de las mismas, desmontaje de la misma,  materiales, equipo, mano de obra, y todo lo necesario para la correcta ejecucion del trabajo p.u.o.t.</t>
  </si>
  <si>
    <t>Suministro, y aplicacion con pistola de pintura de esmalte comex 100 previa preparacion de la cuperficie, aplicacion de capa de anticorrosiva comex 100 color gris sobre estructura de hasta una altura de 10.00m , angulos y placas a dos manos, acabado mate color azul colegio de postgraduados, incluye: suministro, de materiales en general, preparacion de la superficie, acarreos, materiales a utilizar en general, equipo para aplicacion de pintura, generador de corriente,  mano de obra y todo lo necesario para la correcta ejecución del trabajo. limpieza y todo lo necesario para la correcta ejecución del trabajo, p.u.o.t.</t>
  </si>
  <si>
    <t>Salida eléctrica aparente para contacto 220 amp a base de tubo conduit galvanizado pared gruesa de 13 y 19 mm., con un desarrollo de 7 m, con cable thw cal. 12, 10 y desnudo cal. 14 de la marca Condumex, con dos cajas condulet T-29 serie 9, y  FS-1 de 13 mm, incluye: una reduccion de 19 a 13 mm, un cople de 13 mm,  4 abrazaderas de uña, un contacto duplex polarizado y placa para contacto.</t>
  </si>
  <si>
    <t>Salida eléctrica aparente para contacto 110 amp a base de tubo conduit galvanizado pared gruesa de 13 y 19 mm., con un desarrollo de 7 m, con cable thw cal. 12, 10 y desnudo cal. 14 de la marca Condumex, con dos cajas condulet T-29 serie 9, y  FS-1 de 13 mm, incluye: una reduccion de 19 a 13 mm, un cople de 13 mm,  4 abrazaderas de uña, un contacto duplex polarizado y placa para contacto.</t>
  </si>
  <si>
    <t>Salida eléctrica aparente para alumbrado a base de tubo conduit galvanizado pared gruesa de 13 y 19 mm., con un desarrollo de 10 m, con cable thw cal. 12 y 10 de la marca Condumex, con tres cajas condulet T-19, T-29 serie 9, y una FS-1 de 13 mm, incluye: una reduccion de 19 a 13 mm, un cople de 13 mm, un cople de 19 mm, 6 abrazaderas de uña, un apagador y placa de una unidad.</t>
  </si>
  <si>
    <t>Suministro y colocación de cubierta  aislante económico fabricado con la cara exterior de lámina galvanizada y pintada y la cara interior en Vinil blanco reforzado  color arena, con  centro de poliuretano rígido  de 1 1/2" de espesor. incluye tornilleria de fijacion autotaladrante de 1/4"  x 4" , con dos arandelas planas, sellador de caucho butilico de 3/4" x 3/32".  y todos los costos directos por los materiales utilizados para su correcta ejecucion, mano de obra, acarreos, andamiaje, elevaciones hasta el lugar de su utilizacion, herramientas, equipo de seguridad, limpieza y retiro de sobrantes fuera de la obra.</t>
  </si>
  <si>
    <t>sal</t>
  </si>
  <si>
    <t>Suministro, fabricación y colocación de caballete metálico en lamina pintro, 0.90 m de desarrollo calibre 24. Incluye: todos los costos directos por los materiales utilizados para su correcta ejecucion, mano de obra, acarreos, andamiaje, elevaciones hasta el lugar de su utilizacion, herramientas, equipo de seguridad, limpieza y retiro de sobrantes fuera de la obra.</t>
  </si>
  <si>
    <t>Suministro, fabricación y colocación de tapajuntas y/o botaguas metálico en lamina pintro cal 24 de 0.15 m de desarrollo calibre 24. Incluye: todos los costos directos por los materiales utilizados para su correcta ejecucion, mano de obra, acarreos, andamiaje, elevaciones hasta el lugar de su utilizacion, herramientas, equipo de seguridad, limpieza y retiro de sobrantes fuera de la obra.</t>
  </si>
  <si>
    <t xml:space="preserve">      BANQUETA DE CONCRETO f'c=150 kg/cm2 DE 10cm DE ESPESOR, ACABADO ESCOBILLADO INCLUYE: MATERIALES DE CONSUMO, MANO DE OBRA, HERRAMIENTAS Y DEMÁS CARGOS CORRESPONDIENTES POR UNIDAD DE OBRA TERMINADA</t>
  </si>
  <si>
    <t xml:space="preserve">      GUARNICION DE CONCRETO f'c=150 kg/cm2  CON MEDIDAS 15 x 20 x 40 CMS. COMPRENDE: CIMBRADO METÁLICO Y DESCIMBRADO. INCLUYE: MATERIALES DE CONSUMO, MANO DE OBRA, HERRAMIENTAS Y DEMÁS CARGOS CORRESPONDIENTES POR UNIDAD DE OBRA TERMINADA</t>
  </si>
  <si>
    <t xml:space="preserve">      APLICACIÓN DE PINTURA VINILICA DE MARCA COMEX VINIMEX O SIMILAR EN MUROS  COMPRENDE: EMPLASTECIDO, SELLADOR VINILICO AL 5X1., LAS MANOS NECESARIAS Y APROBADAS POR LA SUPERVISION. INCLUYE: MATERIALES DE CONSUMO, MANO DE OBRA, HERRAMIENTAS Y DEMÁS CARGOS CORRESPONDIENTES POR UNIDAD DE OBRA TERMINADA</t>
  </si>
  <si>
    <t xml:space="preserve">      MURO DE CONTENCION DE CONCRETO ARMADO DE 25 CM DE ANCHO CON  PARRILLA DOBLE DE 3/8 @ 30CM, CONCRETO DE FC¨250 KG / CM2 ACABADO APARENTE UNA CARA,  INCLUYE MATERIALES, MANO DE OBRA, EQUIPO, HERRAMIENTA Y TODO LO NECESARIO PARA SU CORRECTA EJECUCION.</t>
  </si>
  <si>
    <t>Portón en dos hojas abatibles de 3.00 x 2.20 m. a base de marco de ángulo de fierro de 1 1/4" x 1/8" y  tablero de lamina cal. 20, acabado con pintura de esmalte, incluye: puerta de acceso personal de 0.80x1.80 m,  bisagras tubulares, cerradura de sobreponer, bibel y tejuelo, pasador portacandado dos pasadores de maroma, materiales, acarreos, cortes, desperdicios, soldadura, fijación, mano de obra, equipo y herramienta.</t>
  </si>
  <si>
    <r>
      <t>M</t>
    </r>
    <r>
      <rPr>
        <vertAlign val="superscript"/>
        <sz val="8"/>
        <rFont val="Arial"/>
        <family val="2"/>
      </rPr>
      <t>2</t>
    </r>
  </si>
  <si>
    <t>m</t>
  </si>
  <si>
    <t>Canalón de lámina galvanizada cal. 22 con un desarrollo de 0.65 m, con refuerzos de angulo de fierro, incluye: materiales, acarreos, cortes, soldadura, mano de obra, equipo y herramienta.</t>
  </si>
  <si>
    <t>Suministro e instalacion de bajada pluvial de tubería de PVC sanitario de 6'' de diametro, con codos, yees, yemas y todo lo necesario para su correcta instalación.</t>
  </si>
  <si>
    <t>Suministro y colocacion de luminaria modelo Prismapack II de la marca Holophane, autobalastrado, tipo reflector industrial, uso interior, con lampara vapor de sodio de 25 watts, cat. 739-IC, .incluye, cadena para sostener la luminaria, mano de obra, andamios, equipo, herramienta y todo lo necesario para su correcta ejecucion.</t>
  </si>
  <si>
    <t>pza</t>
  </si>
  <si>
    <t>Limpieza fina de la obra para entrega, incluye: materiales, mano de obra, equipo y herramienta.</t>
  </si>
  <si>
    <t>Suministro y colocacion de malla sombra  ANTI-ÁFIDOS  color cristal, abertura de 25 x 25 co durabilidad de 6 años hasta una altura de 10 metros, incluye bastidor de ptr de 21/2 anclado a estructura existente, asi mismo con perfil sujetador y alambre ZIG ZAG,  mano de obra, materiales puestos en sitio, acarreos,  esperdicios y todo lo necesario para su correcta ejecucion.</t>
  </si>
  <si>
    <t>SUB TOTAL APICULTURA</t>
  </si>
  <si>
    <t>CAMINO PERIMETRAL</t>
  </si>
  <si>
    <t>SUB TOTAL CAMINO PERIMETRAL</t>
  </si>
  <si>
    <t>CERCO PERIMETRAL</t>
  </si>
  <si>
    <t>SUB TOTAL CERCO PERIMETRAL</t>
  </si>
  <si>
    <t>Plantilla de 5 cm. de espesor de concreto hecho en obra de F'c= 100 kg/cm2.</t>
  </si>
  <si>
    <t>Cimiento de concreto F'c= 200 kg/cm2, construido a base de zapata corrida de 70 cm. de ancho por 255 cm. de peralte armado con varillas de 3/8" a cada 15 cm. en ambos sentidos con contrabe de 25 cm. de ancho por 60 cm. de peralte armada con 4 varillas de 1/2" y dos de 3/8", con estribos de varilla de 3/8" a cada 20 cm., incluye: materiales, acarreos, habilitado, cimbrado, descimbrado, mano de obra, equipo y herramienta.</t>
  </si>
  <si>
    <t>Revestimiento de camino perimetral con balastro con espesor de 0.20 m en sección de 3.00 m de ancho, tendido y confinado por bandeo.</t>
  </si>
  <si>
    <t>RETIRO DE MATERIAL PRODUCTO DE LAS DEMOLICIONES , DESMONTAJES Y EXCAVACIONES FUERA DEL CAMPUS INCLUYE, CARGA MANUAL  A BANCO DE ACOPIO DENTRO DEL COLEGIO, CARGA  Y ACARREO EN CAMIÓN A TIRO LIBRE FUERA DEL CAMPUS PROPUESTO  POR EL CONTRATISTA, KILOMETROS SUBSECUENTES, ABUNDAMIENTO,  EQUIPO, MANO DE OBRA, ACARREOS Y LIMPIEZA DEL ÁREA.</t>
  </si>
  <si>
    <t>ACCESO VEHICULAR A TRAPICHE</t>
  </si>
  <si>
    <t xml:space="preserve">         TRAZO Y NIVELACIÓN DE CAMINO INCLUYE EQUIPO TOPOGRÁFICO UBICACIÓN DE REFERENCIAS, EQUIPO, MATERIALES Y MANO DE OBRA</t>
  </si>
  <si>
    <t xml:space="preserve">         CORTE EN CAJA DE TERRENO POR MEDIOS MECÁNICOS EN CUALQUIER TIPO DE TERRENO PARA NIVELES DE PROYECTO, INCLUYE APILE DE MATERIAL.</t>
  </si>
  <si>
    <t xml:space="preserve">         CARGA CON MÁQUINA Y ACARREO EN CAMIÓN A TIRO LIBRE PROPUESTO POR EL CONTRATISTA EN MATERIAL ABUNDADO, INCLUYE EQUIPO, MANO DEOBRA, ACARREOS.</t>
  </si>
  <si>
    <t xml:space="preserve">         BASE CON MATERIAL DE BANCO (GRAVA CONTROLADA) CON UN ESPESOR DE 20 CMS COMPACTADA AL 90% DE SU P.V.S.M., INCLUYE SUMINISTRO, ACARREO, ACAMELLONADO, INCORPORACIÓN DE AGUA, ACARREO, MEZCLADO, TENDIDO, AFINE Y COMPACTACIÓN CON EQUIPO</t>
  </si>
  <si>
    <t xml:space="preserve">         LIMPIEZA Y BARRIDO MANUAL DE LA SUPERFICIE DE LA BASE PREVIO AL RIEGO DE IMPREGNACIÓN, INCLUYE MANO DE OBRA, HERRAMIENTA-</t>
  </si>
  <si>
    <t xml:space="preserve">         RIEGO DE IMPREGNACIÓN A BASE DE EMULSIÓN ASFÁLTICA A RAZÓN DE 1.5 LT/M2, INCL. SUMINISTRO, ACARREO, APLICACIÓN, MANO DE ONBRA, EQUIPO Y HERRAMIENTA.</t>
  </si>
  <si>
    <t xml:space="preserve">         RIEGO DE LIGA A BASE DE EMULSIÓN ASFÁLTICA A RAZÓN DE 0.70 LT/M2, INCL. SUMINISTRO, ACARREO, APLICACIÓN, MANO DE ONBRA, EQUIPO Y HERRAMIENTA.</t>
  </si>
  <si>
    <t xml:space="preserve">         SOBRECARETA DE CONCRETO ASFÁLTICO DE 3 CMS DE ESPESOR COMPACTADA AL 95% PRUEBA MARSHALL, INCLUYE SUMINISTRO, ACARREO DE MEZCLA, RENIVELACIÓN PREVIA EN ZONAS DE ASENTAMIENTO, RIEGO DE LIGA, TENDIDO Y COMPACTACIÓN DE CARPETA, MANO DE OBRA, EQUIPO Y HERRAMIENTA.</t>
  </si>
  <si>
    <t xml:space="preserve">         CARPETA DE CONCRETO ASFÁLICO DE 3 CMS DE ESP., COMPATADA 95% PRUEBA MARSHALL, INCLUYE SUMINISTR Y ACARREO DE MEZCLA, TENDIDO Y COMPACTACIÓN.</t>
  </si>
  <si>
    <t xml:space="preserve">         AFINE Y COMPACTACIÓN CON MEDIOS MECÁNICOS DE MATERIAL ACTUAL PARA FORMAR CAPA SUBRASANTE AL 95% DE SU P.V.S.M. INCLUYE SUMINISTRO E INCORPORACIÓN DE AGUA.</t>
  </si>
  <si>
    <t>SUB TOTAL ACCESO VEHICULAR A TRAPICHE</t>
  </si>
  <si>
    <t>pieza</t>
  </si>
  <si>
    <t xml:space="preserve">      SUMINISTRO Y COLOCACION DE MOLDE PARA VARILLA CABLE 4/0 AWG XA- 12T</t>
  </si>
  <si>
    <t xml:space="preserve">      SUMINISTRO Y COLOCACION DE MOLDE PARA VARILLA CABLE 4/0 AWG  2QC-2QC</t>
  </si>
  <si>
    <t xml:space="preserve">      SUMINISTRO Y CONSTRUCCION DE REGISTRO PARA MEDICION DE SISTEMA DE TIERRAS. EL PRECIO INCLUYE  TUBO DE ALBAÑAL DE 20cm DE DIAMETRO, TAPA DE HULE Y REGISTRO DE CONCRETO DE 30X30cm Y TAPAS DE REJILLA CONSTRUIDA CON ANGULO DE 1 1/4 X3/16" Y SOLERA DE 1X1X3/16", FLETE, HERRAMIENTAS, SOLDADURA, PINTURA COLOR NEGRO DE ESMALTE, ASI COMO TODO LO NECESARIO PARA SU CORRECTA INSTALACION</t>
  </si>
  <si>
    <t xml:space="preserve">      CONEXIÓN SOLDABLE TIPO "T" CAT. TAC2Q2G (CABLE 4/0d- CABLE 4/0d)</t>
  </si>
  <si>
    <t xml:space="preserve">      CONEXIÓN SOLDABLE TIPO "X" CAT. XAC2Q2Q (CABLE 4/0d- CABLE 4/0d)</t>
  </si>
  <si>
    <t xml:space="preserve">      VARILLA COPPERWELD PARA CONEXION A TIERRA, INCLUYE: CARGO DIRECTO POR EL COSTO DE MANO DE OBRA Y MATERIALES REQUERIDOS, FLETE A OBRA, ACARREO, ENTERRAR, CONEXION MECANICA DE LA ABRAZADERA CON LA VARILLA Y EL CONDUCTOR, PRUEBAS DE RESISTENCIA, LIMPIEZA DEL LUGAR</t>
  </si>
  <si>
    <t>TIERRAS FISICAS</t>
  </si>
  <si>
    <t>SUB TOTAL TIERRAS FISICAS</t>
  </si>
  <si>
    <t xml:space="preserve">      SUMINISTRO Y COLOCACION DE REHILETE CON VARILLA COPPERWELD DE 16 MM. DE DIAMETRO PARA SISTEMA DE TIERRAS INCLUYE: LA EXCAVACION, ASI COMO LA COLOCACION DE COMPUESTO GEM. INCLUYE LA MANO DE OBRA , SU COLOCACION, PRUEBAS PARA UNA RESITENCIA DE 3 OHMS MAXIMO ASI COMO LA LIMPIEZA DEL LUGAR</t>
  </si>
  <si>
    <t>SUB TOTAL SUBESTACIONES</t>
  </si>
  <si>
    <t>Excavacion por medio manuales  en terreno  con material  tipo ¨B¨ de de 0.40 mts de profundidad para instalacion sanitaria incluye: los señalamientos y protección de seguridad, mano de obra, herramienta y el equipo necesarios para la correcta ejecución de los trabajos. PUOT.</t>
  </si>
  <si>
    <t>Suministro, y aplicacion con pistola de pintura de esmalte comex 100 previa preparacion de la superficie, aplicacion de capa de anticorrosiva comex 100 color gris sobre estructura de hasta una altura de 10.00m , angulos y placas a dos manos, acabado mate color azul colegio de postgraduados, incluye: suministro, de materiales en general, preparacion de la superficie, acarreos, materiales a utilizar en general, equipo para aplicacion de pintura, generador de corriente,  mano de obra y todo lo necesario para la correcta ejecución del trabajo. limpieza y todo lo necesario para la correcta ejecución del trabajo, p.u.o.t.</t>
  </si>
  <si>
    <t xml:space="preserve">      SUMINISTRO Y MONTAJE DE CABLE DE COBRE DESNUDO SEMIDURO . CALIBRE 1/0 AWG. EL PRECIO INCLUYE FLETES, ACARREO, MCA. CONDUMEX, LATINCASA O VIAKON,HERRAMIENTA, MANO DE OBRA Y TODO LO NECESARIO PARA SU CORRECTA COLOCACION</t>
  </si>
  <si>
    <t>Desmontaje de centros de carga  sin recuperación o, incluye:  andamios, acarreos hasta 20 metros, mano de obra, equipo y herramienta..</t>
  </si>
  <si>
    <t>kg</t>
  </si>
  <si>
    <t xml:space="preserve">      ESCALONES FORJADOS CON TABIQUE 15 x 30 x 100 CMS. ASENTADO CON MORTERO CEMENTO ARENA 1:3 DE 2 CMS. DE ESPESOR.  ACABDO EN HUELLA Y PERALTE DE CONCRETO FC¨250 KG/CM2 MARTELINADO INCLUYE: MATERIALES DE CONSUMO, MANO DE OBRA, HERRAMIENTAS Y DEMÁS CARGOS CORRESPONDIENTES POR UNIDAD DE OBRA TERMINADA</t>
  </si>
  <si>
    <t>Aplanado acabado fino en muros hasta 12.00 m, con mezcla cemento arena 1:4,  incluye: repellado,  materiales, mano de obra, equipo y herramienta.</t>
  </si>
  <si>
    <t>LIMPIEZA DEL LOCAL DE SUBESTACION, EQUIPO DE SEGURIDAD, MUROS, VENTANA, PLAFON, PISOS, TARIMAS INCLUYE: REVISION DE RESGUARDOS, ESPACIOS,SALIDA PARA PERSONAL Y EQUIPO, VERIFICANDO QUE TODO SE ENCUENTRE  COMPLETO Y EN BUEN ESTADO, MATERIALES EN GENRAL, EQUIPO Y HERRAMIENTA, ANDAMIOS, PLASTICOS DE PROTECCION, Y TODO LO NECESARIO PARA LA CORRECTA EJECUCION DEL TRABAJO CONSIDERANDO,INCLUYE: MANO DE OBRA,HERRAMIENTA Y TODO LO NECESARIO PARA SU CORRECTA EJECUCION</t>
  </si>
  <si>
    <t>M²</t>
  </si>
  <si>
    <t>REVISION Y LIMPIEZA DEL INTERIOR Y EXTERIOR DE GABINETE DE MEDIA TENSION INCLUYE TRINCHERA,,INCLUYE: MANO DE OBRA,HERRAMIENTA Y TODO LO NECESARIO PARA SU CORRECTA EJECUCION</t>
  </si>
  <si>
    <t>REVISION Y LIMPIEZA DIELECTRICA, DE TODOS LOS AISLAMIENTOS DE 25KV, AL INTERIOR DE LA SUBESTACIÒN COMPACTA TIPO INTERIOR,,INCLUYE: MANO DE OBRA,HERRAMIENTA Y TODO LO NECESARIO PARA SU CORRECTA EJECUCION</t>
  </si>
  <si>
    <t>MEDICION DE RESISTENCIA DE AISLAMIENTO EN APARTARRAYOS, Y VERIFICACION DE LA CAPACIDAD PARA LIMITAR EL VOLTAJE DE DESCARGAS,INCLUYE: MANO DE OBRA,HERRAMIENTA Y TODO LO NECESARIO PARA SU CORRECTA EJECUCION</t>
  </si>
  <si>
    <t>LUBRICACION, LIMPIEZA DIELECTRICA, Y REVISION DEL DISPOSITIVO DE APERTURA Y CIERRE MANUAL DE LAS CUCHILLAS DE PASO EN ALTA TENSION,,INCLUYE: MANO DE OBRA,HERRAMIENTA Y TODO LO NECESARIO PARA SU CORRECTA EJECUCION</t>
  </si>
  <si>
    <t>LUBRICACION, LIMPIEZA DIELECTRICA, Y REVISION DEL DISPOSITIVO DE APERTURA Y CIERRE ELECTROMECANICO Y MANUAL DEL FUSIBLE DE MEDIA TENSION. EFECTUANDO PRUEBAS DE DISPARO EN CADA UNA DE LAS TRES FASES PARA VERIFICAR LA ADECUADA ACCION TRIPOLAR,INCLUYE: MANO DE OBRA,HERRAMIENTA Y TODO LO NECESARIO PARA SU CORRECTA EJECUCION</t>
  </si>
  <si>
    <t>REVISION DEL SISTEMA DE TIERRAS DE LA SUBESTACION, Y DE LAS CONEXIONES A TIERRA, APARTARRAYOS,CABLE DE MEDIA TENSION, GABINETES, INSTALAR ZAPATAS BIMETALICAS PONCHABLES EN LOS CABLES QUE SE ENCUENTRAN CONECTADOS CON MEDIOS MECANICOS Y DE ENTORCHE, PARA GARANTIZAR LA FIRME CONDUCCIÒN DE LOS SISTEMAS DE PROTECCIÒN, CONDUCTORES UTILIZADOS, CABLE DE COBRE DESNUDO CAL. 2, 1/0, 2/0.,,INCLUYE: MANO DE OBRA,HERRAMIENTA Y TODO LO NECESARIO PARA SU CORRECTA EJECUCION</t>
  </si>
  <si>
    <t>MEDICION DE LA RESISTENCIA A TIERRA EN LA MALLA QUE SIRVE PARA ATERRIZAR A TIERRA LOS EQUIPOS Y ACCESORIOS DE LA SUBESTACION, CON EQUIPO MEGGER ELECTRICO DIGITAL,,INCLUYE: MANO DE OBRA,HERRAMIENTA, EQUIPO Y TODO LO NECESARIO PARA SU CORRECTA EJECUCION</t>
  </si>
  <si>
    <t>MEDICION</t>
  </si>
  <si>
    <t>LIMPIEZA EXTERIOR DEL TANQUE, RADIADORES, GARAGANTAS, INDICADORES DE NIVEL DE ACEITE Y TEMPERATURA,,INCLUYE: MANO DE OBRA,HERRAMIENTA Y TODO LO NECESARIO PARA SU CORRECTA EJECUCION</t>
  </si>
  <si>
    <t>REAPRIETE DE TORNILLERIA EN LOS CONECTORES Y ZAPATAS DE LAS BOQUILLAS EN ALTA Y BAJA TENSION,INCLUYE: MANO DE OBRA,HERRAMIENTA Y TODO LO NECESARIO PARA SU CORRECTA EJECUCION</t>
  </si>
  <si>
    <t>PRUEBA</t>
  </si>
  <si>
    <t>PRUEBA DE RELACION DE TRANSFORMACION A LOS DEVANADOS DEL TRANSFORMADOR, EN LA POSICION ACTUAL DEL TAP, CON EQUIPO TTR CON RANGO DE MEDION DIRECTO DE 0.8000:1 A 1500:1 PARA DETECTAR DESBALANCE DEL VOLTAJE DE SALIDA EN TRANSFORMADORES DE POTENCIA, ASI COMO DEVANADOS EN CORTOCIRCUITO O ABIERTOS,,INCLUYE: MANO DE OBRA,HERRAMIENTA,EQUIPO Y TODO LO NECESARIO PARA SU CORRECTA EJECUCION</t>
  </si>
  <si>
    <t>Lt</t>
  </si>
  <si>
    <t>PRUEBA EN CAMPO DE RIGIDEZ, DIELÉCTRICA EN KV  DESPÚES DEL  REGENERADO PARA OBSERVAR LA MEJORÍA DEL ACEITE DESPÚES DEL TRATAMIENTO,INCLUYE: MANO DE OBRA,HERRAMIENTA,EQUIPO  Y TODO LO NECESARIO PARA SU CORRECTA EJECUCION</t>
  </si>
  <si>
    <t>PRUEBA  DE RIGIDEZ DIELECTRICA EN KV ANTES  DEL REGENERADO PARA OBSERVAR LA CONDICION DEL ACEITE ANTES DEL TRATAMIENTO,INCLUYE: MANO DE OBRA,HERRAMIENTA,EQUIPO Y TODO LO NECESARIO PARA SU CORRECTA EJECUCION</t>
  </si>
  <si>
    <t>SUBESTACION</t>
  </si>
  <si>
    <t>BENEFICIO HUMEDO DE CAFÉ</t>
  </si>
  <si>
    <t>SUB TOTAL BENEFICIO HUMEDO DE CAFÉ</t>
  </si>
  <si>
    <t xml:space="preserve">      CORTINA METALICA TIPO TUBULAR DE 2.20 X 2.40 MTS GALVANIZADA UNIDO CON ESLABONES, INCLUYE: MATERIALES DE CONSUMO, MANO DE OBRA, HERRAMIENTAS Y DEMÁS CARGOS CORRESPONDIENTES POR UNIDAD DE OBRA TERMINADA</t>
  </si>
  <si>
    <t xml:space="preserve">      CORTINA METALICA TIPO TUBULAR DE 1.40 X 2.40 MTS GALVANIZADA UNIDO CON ESLABONES, INCLUYE: MATERIALES DE CONSUMO, MANO DE OBRA, HERRAMIENTAS Y DEMÁS CARGOS CORRESPONDIENTES POR UNIDAD DE OBRA TERMINADA</t>
  </si>
  <si>
    <t>LUMINARIA CON GABINETE LINEAL LED BL M  SOBREPONER LÍNEA BL M MARCA MAGG, INTEGRA UN DRIVER POR LO QUE PUEDE CONECTARSE A CORRIENTE DE 100 A 240V. FABRICADO EN ALUMINIO CON ACABADO COLOR BLANCO Y REFLECTOR DE ACRÍLICO TEXTURIZADO.</t>
  </si>
  <si>
    <t>A</t>
  </si>
  <si>
    <t>B</t>
  </si>
  <si>
    <t>C</t>
  </si>
  <si>
    <t>D</t>
  </si>
  <si>
    <t>E</t>
  </si>
  <si>
    <t>PROTECCIONES</t>
  </si>
  <si>
    <t>SUB TOTAL PROTECCIONES</t>
  </si>
  <si>
    <t>F</t>
  </si>
  <si>
    <t>G</t>
  </si>
  <si>
    <t>H</t>
  </si>
  <si>
    <t>J</t>
  </si>
  <si>
    <t>DESMONTAJE A MANO DE CANCELERÍA DE ALUMINIO EN PLANTA ALTA RECUPERANDO LA MAYOR CANTIDADD E MATERIALES POSIBLES, INCLUYE PUERTAS, CRISTALES Y PERFILES, INCLUYE ANDAMIOS, PROTECCIÓN DE AREAS, LIMPIEZA Y ACARREO DE ESCOMBRO A SITIO DE ACOPIO ASÍ COPMO ACARREO DE MATERIAL RECUPERADO A SITIO DE ALMACENAJE INDICADO POR EL COLEGIO.</t>
  </si>
  <si>
    <t>KG</t>
  </si>
  <si>
    <t>DEMOLICION DE  PLATABANDA DE TABALAROCA  A MANO SIN RECUPERACION   DE PLANTA ALTA DE EDIFICIO  ADMINISTRATIVO,   INCLUYE ACARREO  FUERA DEL COLPOS.</t>
  </si>
  <si>
    <t>DESMONTAJE DE FALSO PLAFON MODULAR DE  0.60x0.60 m  CON SOPORTERIA EN PLANTA ALTA DE EDIFICIO  ADMINISTRATIVO,   INCLUYE ACARREO  FUERA DEL COLPOS.</t>
  </si>
  <si>
    <t>SUMINISTRO Y APLICACIÓN DE PINTURA VINILICA TIPO COMEX CALIDAD VINIMEX O SIMILAR EN CALIDAD, PREPARANDO PREVIAMENTE LA SUPÉRFICIE MEDIANTE RETIRO DE TODO MATERIAL SUELTO, APLICACIÓN DE UNA MANO DE SELLADOR VINÍLICO Y DOS MANOS MÍNIMO DE PINTURA DE ACABADO COLOR S.M.A., HASTA CUBRIR  PERFECTAMENTE LA SUPERFICIE, INCLUYUE PROTECCIÓN DE LAS ÁREAS, LIMPIEZA DE LA MISMA Y RETIRO DE ESCOMBRO A SITIO DE ACOPIO, ANDAMIOS, HERRAMIENTA, EQUIPO, ELEVACIONES Y ACARREOS.</t>
  </si>
  <si>
    <t>DESMONTAJE A MANO CON RECUPERACIÓN DE PUERTAS DE ALUMINIO Y CRISTAL   DE PLANTA ALTA DE EDIFICIO  ADMINISTRATIVO,  MEDIDAS PROMEDIO DE 90 X 240 CMS., INCLUYE ACARREO A SITIO DE ALMACENAJE A 40 MTS MÁXIMO.</t>
  </si>
  <si>
    <t xml:space="preserve">CANCELERÍA CORREDIZA DE ALUMINIO NATURAL BLANCO DE 2 1/2" CON CRISTAL CLARO DE 6 MM DE ESPESOR, INCLUYE FABRICACIÓN, SUMINISTRO, COLOCACIÓN, SELLO DE PERÍMETRO CON SILICÓN ANTIHONGOS COLOR BLANCO, FELPAS, ACCESORIOS, JALADERAS, IGUAL A LAS EXISTENTES, ACARREO DE MATERIALES, DESPERDICIOS, PROTECCIÓN DE ÁREAS Y RETIRO DE ESCOMBRO A SITIO DE ACOPIO. </t>
  </si>
  <si>
    <t>RETIRO DE MATERIAL PRODUCTO DE LAS DEMOLICIONES Y DESMONTAJES FUERA DEL CAMPUS INCLUYE, CARGA MANUAL  A BANCO DE ACOPIO DENTRO DEL COLEGIO, CARGA  Y ACARREO EN CAMIÓN A TIRO LIBRE FUERA DEL CAMPUS PROPUESTO  POR EL CONTRATISTA, KILOMETROS SUBSECUENTES, ABUNDAMIENTO,  EQUIPO, MANO DE OBRA, ACARREOS Y LIMPIEZA DEL ÁREA.</t>
  </si>
  <si>
    <t>EDIFICIO ADMINISTRATIVO  PLANTA BAJA.</t>
  </si>
  <si>
    <t>SUBTOTAL   EDIFICIO ADMINISTRATIVO PLANTA BAJA</t>
  </si>
  <si>
    <t>AMATLAN DE LOS REYES, VERACRUZ, MEXICO</t>
  </si>
  <si>
    <t>RETIRO DE REJILLAS Y CONTRAMARCOS METÁLICOS PARA DESAGUES CON RECUPERACION,  INCLUYE ACARREO A BODEGA</t>
  </si>
  <si>
    <t>Proteccion de ventanas o base de redondo de 1/2¨a cada 20 cm  3 soleras de 1/2" de marco¨, incluye fijaccion resane, pintura de esmaltes, montable, limpieza del sitio de los trabajos y mano de obra.  PUOT.</t>
  </si>
  <si>
    <t>JGO.</t>
  </si>
  <si>
    <t>INFORME</t>
  </si>
  <si>
    <t>SUBTOTAL</t>
  </si>
  <si>
    <t>IVA</t>
  </si>
  <si>
    <t>TOTAL</t>
  </si>
  <si>
    <t>PLATABANDA  DE TABLAROCA  EN  FALSO PLAFON DE HASTA 40 a 50 CMS. DE ANCHO PARA MODULAR PIEZAS ENTERAS DEL PLAFON MODULAR, EN AREAS DE OFICINAS. INCLUYE: MATERIALES DE CONSUMO, MANO DE OBRA, HERRAMIENTAS Y DEMÁS CARGOS CORRESPONDIENTES POR UNIDAD DE OBRA TERMINADA</t>
  </si>
  <si>
    <t>Despalme y limpia de maleza para reposición de camino perimetral  de 20 cm., incluye retiro del material producto del despalme fuera del campus</t>
  </si>
  <si>
    <t>Despalme y limpia de maleza de 20 cm., incluye retiro del material producto del despalme fuera del campus</t>
  </si>
  <si>
    <t>Reposición de malla ciclonica con las siguientes caracteristicas: Malla tipo ciclon de 2.00 metros de altura, calibre 10.5L, con abertura de 69x69mm, con postes intermedios galvanizados de 48mm calibre 20, postes esquineros galvanizados de 60mm calibre 18, barra superior galvanizada de 34 mm calibre 20, los postes colocados a una distancia de 3 metros enterrados y fijados con concreto simple de f'c= 150 kg/cm2, herrajes,  incluye: concertina galvanizada de 19" de diametro, con navajas tipo arpon en espiral con una separación de 20 cm entre una y otra, retiro de la existente, acarreo fuera del campus, colocacion de la nueva malla, mano de obra y lo necesario para su correcta instalación.</t>
  </si>
  <si>
    <t>SUMINISTRO Y APLICACION DE PINTURA DE ESMALTE MATE COLOR IDEM AL EXISTENTE, A TRES MANOS PREVIA PREPARACION DE LA SUPERFICIE, Y LA APLICACION DE UNA PRIMERA MANO DE PRAIMER DE COMEX COLOR GRIS, INCLUYE: EQUIPO DE SEGURIDAD, MATERIALES EN GENERAL A UTILIZAR, EQUIPO HERRAMIENTA, MANO DE OBRA Y TODO LO NECESARIO PARA LA CORRECTA EJECUCION DEL TRABAJO, VERIFICANDO QUE TODO SE ENCUENTRE  COMPLETO Y EN BUEN ESTADO, ANDAMIOS, PLASTICOS DE PROTECCION, P.U.O.T.</t>
  </si>
  <si>
    <t>SUMINISTRO, SUSTITUCION E INSTALACION DE JUEGO DE 4 VARILLAS CADWELL DE 5/8" X 3.05 M., CON SU INTERCONEXION SOLDABLE AL SISTEMA DE TIERRAS EXISTENTE, CON LA REPOSICION DE REGISTROS Y TAPA, IDENTIFICANDO EL SISTEMA, INCLUYE: MANO DE OBRA,HERRAMIENTA Y TODO LO NECESARIO PARA SU CORRECTA EJECUCION</t>
  </si>
  <si>
    <t>SUMINISTRO, SUSTITUCION E INSTALACION DE POSTE DE CONCRETO EN MEDIA TENSION EXISTENTE, INCLUYE: MANO DE OBRA,HERRAMIENTA Y TODO LO NECESARIO PARA SU CORRECTA EJECUCION</t>
  </si>
  <si>
    <t>PZA.</t>
  </si>
  <si>
    <t>VERIFICACION Y PUESTA A TIERRA DE EQUIPOS DE PROTECCIÒN, GABINETES, Y CABLES DE MEDIA TENSION,,INCLUYE: MANO DE OBRA,HERRAMIENTA Y TODO LO NECESARIO PARA SU CORRECTA EJECUCION</t>
  </si>
  <si>
    <t>MEDICION DE RESISTENCIA DE AISLAMIENTO CON EQUIPO MEGGER DE 5000 VOLTS A LOS AISLADORES Y BARRAS DE CONEXIÒN ,,INCLUYE: MANO DE OBRA,HERRAMIENTA,EQUIPO Y TODO LO NECESARIO PARA SU CORRECTA EJECUCION</t>
  </si>
  <si>
    <t>LIMPIEZA DIELECTRICA, REAPRIETE DE TORNILLERIA,  DE TODAS LAS CONEXIONES EN EL INTERIOR DE LA SUBESTACIÒN COMPACTA, TAL COMO LA CONEXION DE  BARRAS DE COBRE SOBRE LOS AISLADORES, DERIVACIÒN EN BARRAS DE COBRE PARA ALIMENTAR LAS DISTINTAS SECCIONES QUE COMPONEN A LA SUBESTACIÒN, Y TODA LA TORNILLERÌA QUE FORMA PARTE DEL SISTEMA DE DISTRIBUCIÒN, INCLUYE: MANO DE OBRA,HERRAMIENTA Y TODO LO NECESARIO PARA SU CORRECTA EJECUCION</t>
  </si>
  <si>
    <t>CAMBIO DE CLIPS PORTA FUSIBLES PARA FUSIBLES DE MEDIA TENSION VERIFICANDO EL BUEN FUNCIONAMIENTO DE LOS REELEVADORES DE CORRIENTE, CON EQUIPO DE PRUEBA, INCLUYE: MANO DE OBRA,HERRAMIENTA Y TODO LO NECESARIO PARA SU CORRECTA EJECUCION</t>
  </si>
  <si>
    <t>SUMINISTRO E INSTALACION DE REELEVADORES LIMITADORES DE CORRIENTE DEL DISPOSITIVO DE APERTURA Y CIERRE ELECTROMECANICO DE MEDIA TENSION, Y CALIBRACION CON EL EQUIPO ADECUADO, POR CADA JUEGO DE CLIPS,INCLUYE: MANO DE OBRA,HERRAMIENTA Y TODO LO NECESARIO PARA SU CORRECTA EJECUCION</t>
  </si>
  <si>
    <t>SUMINISTRO, SUSTITUCION E INSTALACION DE UN JUEGO DE 3 FUSIBLES DE MEDIANA TENSION PARA UNA CAPACIDAD DE 787.5 KVA, CON SUS REELEVADORES LIMITADORES DE CORRIENTE, Y JUEGO DE VARILLAS ACTUADORAS, Y CALIBRACION CON EL EQUIPO ADECUADO, POR CADA JUEGO DE CLIPS,INCLUYE: MANO DE OBRA,HERRAMIENTA Y TODO LO NECESARIO PARA SU CORRECTA EJECUCION</t>
  </si>
  <si>
    <t>SUMINISTRO, SUSTITUCION E INSTALACION DE VALVULAS DE DREN INFERIOR Y SUPERIOR, DE TRANSFORMADOR PARA ACEITE, INCLUYE: MANO DE OBRA,HERRAMIENTA Y TODO LO NECESARIO PARA SU CORRECTA EJECUCION</t>
  </si>
  <si>
    <t>SUMINISTRO, SUSTITUCION E INSTALACION DE MEDIDOR DE NIVEL DE ACEITE DEL TRANFORMADOR EXISTENTE EN INTERIOR DE SUBESTACION, INCLUYE: MANO DE OBRA,HERRAMIENTA Y TODO LO NECESARIO PARA SU CORRECTA EJECUCION</t>
  </si>
  <si>
    <t>SUMINISTRO, SUSTITUCION E INSTALACION DE TERMOMETRO DEL TRANFORMADOR EXISTENTE EN INTERIOR DE SUBESTACION, INCLUYE: MANO DE OBRA,HERRAMIENTA Y TODO LO NECESARIO PARA SU CORRECTA EJECUCION</t>
  </si>
  <si>
    <t>PRUEBA DE RESISTENCIA DE AISLAMIENTO EN LOS DEVANADOS DEL TRANSFORMADOR CON EQUIPO MEGGER DE 5000 VOLTS, REGISTRANDO SUS INDICES DE ABSORCION Y POLARIZACION EN SUS TRES MEDICIONES ALTA TENSION VS BAJA TENSION, ALTA TENSION VS BAJA TENSION + TIERRA  Y BAJA TENSION VS ALTA TENSION + TIERRA A UNO Y DIEZ MINUTOS,,INCLUYE: MANO DE OBRA,HERRAMIENTA,EQUIPO Y TODO LO NECESARIO PARA SU CORRECTA EJECUCION</t>
  </si>
  <si>
    <t>REGENERADO DE ACEITE DEL TRANSFORMADOR, DESGACIFICADO AL ALTO VACIO,  Y FILTRADO DEL ACEITE AISLANTE CONTENIDO EN EL TRANSFORMADOR CON EQUIPO ALFA LAVAL, INCLUYE: MANO DE OBRA,HERRAMIENTA,EQUIPO Y TODO LO NECESARIO PARA SU CORRECTA EJECUCION</t>
  </si>
  <si>
    <t>CROMATOGRAFIA DE GASES DISUELTOS INDICA LA PRESENCIA DE GASES COMBUSTIBLES,  PRESENTANDO ESTUDIO DE LABORATORIO, DIAGNOSTICO  Y REPORTE TECNICO,,INCLUYE: MANO DE OBRA,HERRAMIENTA,EQUIPO Y TODO LO NECESARIO PARA SU CORRECTA EJECUCION</t>
  </si>
  <si>
    <t>LIMPIEZA GENERAL CON SOLVENTES DIELECTRICOS Y REAPRIETE DE CONEXIONES EN BARRAS Y CABLE EN TABLEROS DE DISTRIBUCION DE ENERGIA NORMAL Y DE EMERGENCIA, INCLUYE: MANO DE OBRA,HERRAMIENTA,MATERIALES Y TODO LO NECESARIO PARA SU CORRECTA EJECUCION</t>
  </si>
  <si>
    <t>MANTENIMIENTO GENERAL DE INTERRUPTOR ELECTROMECANICO FEDERAL PACIFIC DE 2000 AMP. MOD. 50H-2, CONSISTENTE EN DESENSAMBLE Y LIMPIEZA DE PARTES PRICIPALES, PRUEBAS DE BOBINA DE DISPARO, CON EQUIPO DE PRUEBA ESPECIALIZADO, REENSAMBLE Y REINSTALACION, INCLUYE: MANO DE OBRA,HERRAMIENTA,EQUIPO Y TODO LO NECESARIO PARA SU CORRECTA EJECUCION</t>
  </si>
  <si>
    <t>ELABORACION DE REPORTE CON LAS  RECOMENDACIONES  CORRESPONDIENTES  DE ACUERDO A LA INFORMACION OBTENIDA DE CADA  TABLERO, SERVICIO NORMAL Y DE EMERGENCIA,,INCLUYE: MANO DE OBRA,HERRAMIENTA,EQUIPO Y TODO LO NECESARIO PARA SU CORRECTA EJECUCION</t>
  </si>
  <si>
    <t>LIBRANSA EN  ACOMETIDA DE MEDIA TENSION PARA REALIZAR TRABAJOS DE MANTENIMIENTO EN EL INTERIOR DE SUBESTACION ELECTRICA; INCLUYE HERRAMIENTA, MANO DE OBRA, EQUIPO Y TODO LO NECESARIO PARA SU CORRECTA EJECUCION</t>
  </si>
  <si>
    <t>LIBRANSA</t>
  </si>
  <si>
    <t xml:space="preserve"> MANTENIMIENTOS PROGRAMADOS DEL CAMPUS CÓRDOBA DEL COLEGIO DE POSTGRADUADOS.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</si>
</sst>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3" x14ac:knownFonts="1">
    <font>
      <sz val="10"/>
      <color indexed="64"/>
      <name val="Arial"/>
    </font>
    <font>
      <sz val="11"/>
      <color theme="1"/>
      <name val="Calibri"/>
      <family val="2"/>
      <scheme val="minor"/>
    </font>
    <font>
      <b/>
      <sz val="10"/>
      <color indexed="64"/>
      <name val="Arial"/>
      <family val="2"/>
    </font>
    <font>
      <b/>
      <sz val="8"/>
      <color indexed="64"/>
      <name val="Arial"/>
      <family val="2"/>
    </font>
    <font>
      <b/>
      <sz val="11"/>
      <color indexed="64"/>
      <name val="Arial"/>
      <family val="2"/>
    </font>
    <font>
      <sz val="8"/>
      <color indexed="64"/>
      <name val="Arial"/>
      <family val="2"/>
    </font>
    <font>
      <sz val="10"/>
      <color indexed="64"/>
      <name val="Arial"/>
      <family val="2"/>
    </font>
    <font>
      <sz val="10"/>
      <color indexed="64"/>
      <name val="Arial"/>
      <family val="2"/>
    </font>
    <font>
      <sz val="11"/>
      <color rgb="FF000000"/>
      <name val="Calibri"/>
      <family val="2"/>
    </font>
    <font>
      <sz val="10"/>
      <color indexed="64"/>
      <name val="Arial"/>
      <family val="2"/>
    </font>
    <font>
      <sz val="8"/>
      <color rgb="FF000000"/>
      <name val="Calibri"/>
      <family val="2"/>
      <scheme val="minor"/>
    </font>
    <font>
      <b/>
      <sz val="8"/>
      <color rgb="FF000000"/>
      <name val="Calibri"/>
      <family val="2"/>
      <scheme val="minor"/>
    </font>
    <font>
      <sz val="8"/>
      <color theme="1"/>
      <name val="Calibri"/>
      <family val="2"/>
      <scheme val="minor"/>
    </font>
    <font>
      <b/>
      <sz val="8"/>
      <name val="Calibri"/>
      <family val="2"/>
      <scheme val="minor"/>
    </font>
    <font>
      <sz val="7"/>
      <color indexed="64"/>
      <name val="Arial"/>
      <family val="2"/>
    </font>
    <font>
      <vertAlign val="superscript"/>
      <sz val="8"/>
      <name val="Arial"/>
      <family val="2"/>
    </font>
    <font>
      <sz val="8"/>
      <name val="Arial"/>
      <family val="2"/>
    </font>
    <font>
      <sz val="8"/>
      <color indexed="8"/>
      <name val="Arial"/>
      <family val="2"/>
    </font>
    <font>
      <sz val="8"/>
      <name val="Arial"/>
      <family val="2"/>
    </font>
    <font>
      <sz val="10"/>
      <name val="Arial"/>
      <family val="2"/>
    </font>
    <font>
      <sz val="10"/>
      <color indexed="8"/>
      <name val="Arial"/>
      <family val="2"/>
    </font>
    <font>
      <sz val="8"/>
      <name val="Calibri"/>
      <family val="2"/>
      <scheme val="minor"/>
    </font>
    <font>
      <b/>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dashed">
        <color auto="1"/>
      </left>
      <right style="dashed">
        <color auto="1"/>
      </right>
      <top style="dashed">
        <color auto="1"/>
      </top>
      <bottom style="dash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0" fontId="6" fillId="0" borderId="0"/>
    <xf numFmtId="0" fontId="6" fillId="0" borderId="0"/>
    <xf numFmtId="0" fontId="7" fillId="0" borderId="0"/>
    <xf numFmtId="0" fontId="7" fillId="0" borderId="0"/>
    <xf numFmtId="0" fontId="7" fillId="0" borderId="0"/>
    <xf numFmtId="0" fontId="8" fillId="0" borderId="0"/>
    <xf numFmtId="44" fontId="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1" fillId="0" borderId="0"/>
  </cellStyleXfs>
  <cellXfs count="77">
    <xf numFmtId="0" fontId="0" fillId="0" borderId="0" xfId="0"/>
    <xf numFmtId="0" fontId="2" fillId="0" borderId="0" xfId="0" applyFont="1" applyAlignment="1">
      <alignment horizontal="centerContinuous"/>
    </xf>
    <xf numFmtId="0" fontId="3" fillId="0" borderId="1" xfId="0" applyFont="1" applyFill="1" applyBorder="1" applyAlignment="1">
      <alignment horizontal="center" vertical="center"/>
    </xf>
    <xf numFmtId="49" fontId="5" fillId="0" borderId="0" xfId="0" applyNumberFormat="1" applyFont="1" applyBorder="1"/>
    <xf numFmtId="0" fontId="5" fillId="0" borderId="0" xfId="0" applyFont="1"/>
    <xf numFmtId="0" fontId="3" fillId="0" borderId="0" xfId="0" applyFont="1" applyAlignment="1">
      <alignment horizontal="centerContinuous"/>
    </xf>
    <xf numFmtId="0" fontId="3" fillId="0" borderId="2"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5" fontId="5" fillId="0" borderId="0" xfId="0" applyNumberFormat="1" applyFont="1" applyBorder="1" applyAlignment="1">
      <alignment horizontal="center" vertical="center"/>
    </xf>
    <xf numFmtId="0" fontId="5" fillId="0" borderId="0" xfId="0" applyNumberFormat="1" applyFont="1" applyBorder="1" applyAlignment="1">
      <alignment vertical="top" wrapText="1"/>
    </xf>
    <xf numFmtId="0" fontId="3" fillId="0" borderId="0" xfId="0" applyFont="1" applyFill="1" applyBorder="1" applyAlignment="1">
      <alignment horizontal="center" vertical="center"/>
    </xf>
    <xf numFmtId="0" fontId="0" fillId="0" borderId="0" xfId="0" applyFill="1"/>
    <xf numFmtId="0" fontId="0" fillId="0" borderId="0" xfId="0"/>
    <xf numFmtId="0" fontId="3" fillId="0" borderId="4" xfId="0" applyFont="1" applyBorder="1" applyAlignment="1">
      <alignment horizontal="center"/>
    </xf>
    <xf numFmtId="0" fontId="3" fillId="0" borderId="4" xfId="0" applyFont="1" applyBorder="1"/>
    <xf numFmtId="0" fontId="0" fillId="0" borderId="4" xfId="0" applyBorder="1" applyAlignment="1">
      <alignment horizontal="center" vertical="center"/>
    </xf>
    <xf numFmtId="0" fontId="0" fillId="0" borderId="4" xfId="0" applyBorder="1"/>
    <xf numFmtId="0" fontId="10" fillId="0" borderId="4" xfId="0" applyFont="1" applyFill="1" applyBorder="1" applyAlignment="1">
      <alignment horizontal="center" vertical="center" wrapText="1"/>
    </xf>
    <xf numFmtId="0" fontId="14" fillId="0" borderId="4" xfId="0" applyFont="1" applyBorder="1" applyAlignment="1">
      <alignment horizontal="justify" vertical="justify" wrapText="1"/>
    </xf>
    <xf numFmtId="0" fontId="12" fillId="0" borderId="4" xfId="0" applyFont="1" applyBorder="1" applyAlignment="1">
      <alignment horizontal="center" vertical="center"/>
    </xf>
    <xf numFmtId="2" fontId="12" fillId="0" borderId="4" xfId="0" applyNumberFormat="1" applyFont="1" applyBorder="1" applyAlignment="1">
      <alignment horizontal="center" vertical="center"/>
    </xf>
    <xf numFmtId="0" fontId="13" fillId="0" borderId="4" xfId="0" applyFont="1" applyFill="1" applyBorder="1" applyAlignment="1">
      <alignment horizontal="left" vertical="top" wrapText="1"/>
    </xf>
    <xf numFmtId="44" fontId="11" fillId="0" borderId="4" xfId="7" applyFont="1" applyFill="1" applyBorder="1" applyAlignment="1">
      <alignment horizontal="left" wrapText="1"/>
    </xf>
    <xf numFmtId="0" fontId="11" fillId="0" borderId="4" xfId="0" applyFont="1" applyFill="1" applyBorder="1" applyAlignment="1">
      <alignment horizontal="center" wrapText="1"/>
    </xf>
    <xf numFmtId="2" fontId="11" fillId="0" borderId="4" xfId="0" applyNumberFormat="1" applyFont="1" applyFill="1" applyBorder="1" applyAlignment="1">
      <alignment horizontal="center"/>
    </xf>
    <xf numFmtId="2" fontId="10" fillId="0" borderId="4" xfId="0" applyNumberFormat="1" applyFont="1" applyFill="1" applyBorder="1" applyAlignment="1">
      <alignment horizontal="center" vertical="center"/>
    </xf>
    <xf numFmtId="44" fontId="10" fillId="0" borderId="4" xfId="13" applyFont="1" applyFill="1" applyBorder="1" applyAlignment="1">
      <alignment horizontal="center" vertical="center" wrapText="1"/>
    </xf>
    <xf numFmtId="44" fontId="10" fillId="0" borderId="4" xfId="7" applyFont="1" applyFill="1" applyBorder="1" applyAlignment="1">
      <alignment horizontal="center" vertical="center" wrapText="1"/>
    </xf>
    <xf numFmtId="44" fontId="10" fillId="0" borderId="4"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21" fillId="0" borderId="4" xfId="0" applyFont="1" applyFill="1" applyBorder="1" applyAlignment="1">
      <alignment horizontal="center" vertical="center" wrapText="1"/>
    </xf>
    <xf numFmtId="44" fontId="10" fillId="0" borderId="4" xfId="13" applyFont="1" applyFill="1" applyBorder="1" applyAlignment="1">
      <alignment horizontal="center" wrapText="1"/>
    </xf>
    <xf numFmtId="0" fontId="13" fillId="0"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4" fontId="11" fillId="2" borderId="4" xfId="13" applyFont="1" applyFill="1" applyBorder="1" applyAlignment="1">
      <alignment horizontal="center" wrapText="1"/>
    </xf>
    <xf numFmtId="4" fontId="22" fillId="2" borderId="4" xfId="0" applyNumberFormat="1" applyFont="1" applyFill="1" applyBorder="1" applyAlignment="1">
      <alignment horizontal="right" vertical="top"/>
    </xf>
    <xf numFmtId="0" fontId="0" fillId="3" borderId="0" xfId="0" applyFill="1" applyAlignment="1">
      <alignment horizontal="center" vertical="center"/>
    </xf>
    <xf numFmtId="0" fontId="0" fillId="0" borderId="4" xfId="0" applyFill="1" applyBorder="1" applyAlignment="1">
      <alignment horizontal="center" vertical="center"/>
    </xf>
    <xf numFmtId="44" fontId="21" fillId="0" borderId="4" xfId="7" applyFont="1" applyFill="1" applyBorder="1" applyAlignment="1">
      <alignment horizontal="center" vertical="center"/>
    </xf>
    <xf numFmtId="0" fontId="5" fillId="0" borderId="6" xfId="0" applyFont="1" applyBorder="1"/>
    <xf numFmtId="0" fontId="0" fillId="0" borderId="7" xfId="0" applyBorder="1"/>
    <xf numFmtId="0" fontId="5" fillId="0" borderId="0" xfId="0" applyFont="1" applyBorder="1"/>
    <xf numFmtId="0" fontId="0" fillId="0" borderId="9" xfId="0" applyBorder="1"/>
    <xf numFmtId="0" fontId="3" fillId="0" borderId="8" xfId="0" applyFont="1" applyBorder="1" applyAlignment="1">
      <alignment horizontal="right"/>
    </xf>
    <xf numFmtId="0" fontId="5" fillId="0" borderId="8" xfId="0" applyFont="1" applyBorder="1" applyAlignment="1">
      <alignment horizontal="right"/>
    </xf>
    <xf numFmtId="0" fontId="3" fillId="0" borderId="10" xfId="0" applyFont="1" applyBorder="1" applyAlignment="1">
      <alignment horizontal="right"/>
    </xf>
    <xf numFmtId="0" fontId="5" fillId="0" borderId="11" xfId="0" applyFont="1" applyBorder="1"/>
    <xf numFmtId="0" fontId="5" fillId="0" borderId="11" xfId="0" applyFont="1" applyBorder="1" applyAlignment="1">
      <alignment horizontal="center" vertical="center"/>
    </xf>
    <xf numFmtId="44" fontId="12" fillId="0" borderId="4" xfId="7" applyFont="1" applyFill="1" applyBorder="1" applyAlignment="1">
      <alignment horizontal="center" vertical="center"/>
    </xf>
    <xf numFmtId="2" fontId="17" fillId="0" borderId="4" xfId="0" applyNumberFormat="1" applyFont="1" applyFill="1" applyBorder="1" applyAlignment="1">
      <alignment horizontal="center" vertical="top"/>
    </xf>
    <xf numFmtId="0" fontId="18" fillId="0" borderId="4" xfId="0" applyFont="1" applyFill="1" applyBorder="1" applyAlignment="1">
      <alignment horizontal="justify" vertical="top" wrapText="1"/>
    </xf>
    <xf numFmtId="0" fontId="17" fillId="0" borderId="4" xfId="0" applyFont="1" applyFill="1" applyBorder="1" applyAlignment="1">
      <alignment horizontal="center" vertical="top"/>
    </xf>
    <xf numFmtId="43" fontId="20" fillId="0" borderId="4" xfId="8" applyFont="1" applyFill="1" applyBorder="1" applyAlignment="1">
      <alignment vertical="top"/>
    </xf>
    <xf numFmtId="44" fontId="20" fillId="0" borderId="4" xfId="7" applyFont="1" applyFill="1" applyBorder="1" applyAlignment="1">
      <alignment horizontal="justify" vertical="justify"/>
    </xf>
    <xf numFmtId="0" fontId="3" fillId="0" borderId="4" xfId="0" applyFont="1" applyFill="1" applyBorder="1" applyAlignment="1">
      <alignment horizontal="center"/>
    </xf>
    <xf numFmtId="0" fontId="3" fillId="0" borderId="4" xfId="0" applyFont="1" applyFill="1" applyBorder="1"/>
    <xf numFmtId="0" fontId="0" fillId="0" borderId="4" xfId="0" applyFill="1" applyBorder="1"/>
    <xf numFmtId="0" fontId="14" fillId="0" borderId="4" xfId="0" applyFont="1" applyFill="1" applyBorder="1" applyAlignment="1">
      <alignment horizontal="justify" vertical="justify" wrapText="1"/>
    </xf>
    <xf numFmtId="0" fontId="12" fillId="0" borderId="4" xfId="0" applyFont="1" applyFill="1" applyBorder="1" applyAlignment="1">
      <alignment horizontal="center" vertical="center"/>
    </xf>
    <xf numFmtId="2" fontId="12" fillId="0" borderId="4" xfId="0" applyNumberFormat="1" applyFont="1" applyFill="1" applyBorder="1" applyAlignment="1">
      <alignment horizontal="center" vertical="center"/>
    </xf>
    <xf numFmtId="49" fontId="16" fillId="0" borderId="4" xfId="0" applyNumberFormat="1" applyFont="1" applyFill="1" applyBorder="1" applyAlignment="1" applyProtection="1">
      <alignment horizontal="justify" vertical="top" wrapText="1"/>
    </xf>
    <xf numFmtId="0" fontId="3" fillId="0" borderId="0" xfId="0" applyFont="1" applyFill="1" applyAlignment="1">
      <alignment horizontal="center" vertical="center"/>
    </xf>
    <xf numFmtId="44" fontId="3" fillId="0" borderId="0" xfId="0" applyNumberFormat="1" applyFont="1" applyFill="1" applyAlignment="1">
      <alignment horizontal="center" vertical="center"/>
    </xf>
    <xf numFmtId="44" fontId="0" fillId="0" borderId="0" xfId="0" applyNumberFormat="1"/>
    <xf numFmtId="0" fontId="0" fillId="0" borderId="12" xfId="0" applyBorder="1" applyAlignment="1">
      <alignment horizontal="left"/>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2" fillId="0" borderId="0" xfId="0" applyNumberFormat="1" applyFont="1" applyBorder="1" applyAlignment="1">
      <alignment horizontal="center" vertical="top" wrapText="1"/>
    </xf>
    <xf numFmtId="0" fontId="4" fillId="0" borderId="0" xfId="0" applyFont="1" applyFill="1" applyBorder="1" applyAlignment="1">
      <alignment horizontal="center" vertical="center"/>
    </xf>
    <xf numFmtId="0" fontId="13" fillId="2" borderId="4" xfId="0" applyFont="1" applyFill="1" applyBorder="1" applyAlignment="1">
      <alignment horizontal="left" vertical="top" wrapText="1"/>
    </xf>
    <xf numFmtId="15" fontId="3" fillId="0" borderId="3" xfId="0" applyNumberFormat="1" applyFont="1" applyFill="1" applyBorder="1" applyAlignment="1">
      <alignment horizontal="center" vertical="center"/>
    </xf>
    <xf numFmtId="0" fontId="5" fillId="0" borderId="0" xfId="0" applyFont="1" applyBorder="1" applyAlignment="1">
      <alignment horizontal="justify" vertical="top" wrapText="1"/>
    </xf>
  </cellXfs>
  <cellStyles count="15">
    <cellStyle name="Millares 2" xfId="12"/>
    <cellStyle name="Millares 3" xfId="8"/>
    <cellStyle name="Moneda" xfId="7" builtinId="4"/>
    <cellStyle name="Moneda 2" xfId="13"/>
    <cellStyle name="Normal" xfId="0" builtinId="0"/>
    <cellStyle name="Normal 2" xfId="1"/>
    <cellStyle name="Normal 2 2" xfId="2"/>
    <cellStyle name="Normal 2 2 2" xfId="5"/>
    <cellStyle name="Normal 2 2 2 2" xfId="11"/>
    <cellStyle name="Normal 2 3" xfId="4"/>
    <cellStyle name="Normal 2 3 2" xfId="10"/>
    <cellStyle name="Normal 3" xfId="6"/>
    <cellStyle name="Normal 4" xfId="3"/>
    <cellStyle name="Normal 4 2" xfId="9"/>
    <cellStyle name="Normal 52"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6600"/>
      <color rgb="FFFF33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www.colpos.mx/agrocien/Images/color-cp.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501137</xdr:colOff>
      <xdr:row>0</xdr:row>
      <xdr:rowOff>58616</xdr:rowOff>
    </xdr:from>
    <xdr:to>
      <xdr:col>5</xdr:col>
      <xdr:colOff>785526</xdr:colOff>
      <xdr:row>5</xdr:row>
      <xdr:rowOff>109904</xdr:rowOff>
    </xdr:to>
    <xdr:pic>
      <xdr:nvPicPr>
        <xdr:cNvPr id="4" name="Picture 5" descr="http://www.colpos.mx/agrocien/Images/color-cp.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926599" y="58616"/>
          <a:ext cx="907177" cy="915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showZeros="0" tabSelected="1" view="pageBreakPreview" zoomScale="130" zoomScaleNormal="130" zoomScaleSheetLayoutView="130" workbookViewId="0">
      <selection activeCell="H11" sqref="H11"/>
    </sheetView>
  </sheetViews>
  <sheetFormatPr baseColWidth="10" defaultColWidth="9.140625" defaultRowHeight="12.75" customHeight="1" x14ac:dyDescent="0.2"/>
  <cols>
    <col min="1" max="1" width="11.7109375" customWidth="1"/>
    <col min="2" max="2" width="37.140625" customWidth="1"/>
    <col min="3" max="3" width="6.7109375" style="10" customWidth="1"/>
    <col min="4" max="4" width="10.7109375" style="10" customWidth="1"/>
    <col min="5" max="5" width="9.28515625" style="4" customWidth="1"/>
    <col min="6" max="6" width="13.5703125" customWidth="1"/>
    <col min="7" max="7" width="12.28515625" bestFit="1" customWidth="1"/>
    <col min="8" max="8" width="14.28515625" customWidth="1"/>
    <col min="9" max="9" width="13.85546875" bestFit="1" customWidth="1"/>
  </cols>
  <sheetData>
    <row r="1" spans="1:6" ht="15" customHeight="1" x14ac:dyDescent="0.2">
      <c r="A1" s="68"/>
      <c r="B1" s="69"/>
      <c r="C1" s="69"/>
      <c r="D1" s="69"/>
      <c r="E1" s="42"/>
      <c r="F1" s="43"/>
    </row>
    <row r="2" spans="1:6" ht="15" customHeight="1" x14ac:dyDescent="0.2">
      <c r="A2" s="70"/>
      <c r="B2" s="71"/>
      <c r="C2" s="71"/>
      <c r="D2" s="71"/>
      <c r="E2" s="44"/>
      <c r="F2" s="45"/>
    </row>
    <row r="3" spans="1:6" ht="12.75" customHeight="1" x14ac:dyDescent="0.2">
      <c r="A3" s="46"/>
      <c r="B3" s="72" t="s">
        <v>10</v>
      </c>
      <c r="C3" s="72"/>
      <c r="D3" s="72"/>
      <c r="E3" s="44"/>
      <c r="F3" s="45"/>
    </row>
    <row r="4" spans="1:6" ht="12.75" customHeight="1" x14ac:dyDescent="0.2">
      <c r="A4" s="47"/>
      <c r="B4" s="12"/>
      <c r="C4" s="12"/>
      <c r="D4" s="12"/>
      <c r="E4" s="44"/>
      <c r="F4" s="45"/>
    </row>
    <row r="5" spans="1:6" ht="12.75" customHeight="1" x14ac:dyDescent="0.2">
      <c r="A5" s="46" t="s">
        <v>7</v>
      </c>
      <c r="B5" s="12" t="s">
        <v>10</v>
      </c>
      <c r="C5" s="12"/>
      <c r="D5" s="12"/>
      <c r="E5" s="44"/>
      <c r="F5" s="45"/>
    </row>
    <row r="6" spans="1:6" ht="12.75" customHeight="1" x14ac:dyDescent="0.2">
      <c r="A6" s="46"/>
      <c r="B6" s="3"/>
      <c r="C6" s="7"/>
      <c r="D6" s="11"/>
      <c r="E6" s="44"/>
      <c r="F6" s="45"/>
    </row>
    <row r="7" spans="1:6" ht="12.75" customHeight="1" x14ac:dyDescent="0.2">
      <c r="A7" s="46" t="s">
        <v>4</v>
      </c>
      <c r="B7" s="76" t="s">
        <v>174</v>
      </c>
      <c r="C7" s="76"/>
      <c r="D7" s="76"/>
      <c r="E7" s="44"/>
      <c r="F7" s="45"/>
    </row>
    <row r="8" spans="1:6" ht="12.75" customHeight="1" x14ac:dyDescent="0.2">
      <c r="A8" s="47"/>
      <c r="B8" s="76"/>
      <c r="C8" s="76"/>
      <c r="D8" s="76"/>
      <c r="E8" s="44"/>
      <c r="F8" s="45"/>
    </row>
    <row r="9" spans="1:6" ht="12.75" customHeight="1" x14ac:dyDescent="0.2">
      <c r="A9" s="47"/>
      <c r="B9" s="76"/>
      <c r="C9" s="76"/>
      <c r="D9" s="76"/>
      <c r="E9" s="44"/>
      <c r="F9" s="45"/>
    </row>
    <row r="10" spans="1:6" ht="12.75" customHeight="1" x14ac:dyDescent="0.2">
      <c r="A10" s="47"/>
      <c r="B10" s="76"/>
      <c r="C10" s="76"/>
      <c r="D10" s="76"/>
      <c r="E10" s="44"/>
      <c r="F10" s="45"/>
    </row>
    <row r="11" spans="1:6" ht="12.75" customHeight="1" x14ac:dyDescent="0.2">
      <c r="A11" s="47"/>
      <c r="B11" s="76"/>
      <c r="C11" s="76"/>
      <c r="D11" s="76"/>
      <c r="E11" s="44"/>
      <c r="F11" s="45"/>
    </row>
    <row r="12" spans="1:6" ht="12.75" customHeight="1" thickBot="1" x14ac:dyDescent="0.25">
      <c r="A12" s="48" t="s">
        <v>6</v>
      </c>
      <c r="B12" s="49" t="s">
        <v>141</v>
      </c>
      <c r="C12" s="50"/>
      <c r="D12" s="50" t="s">
        <v>15</v>
      </c>
      <c r="E12" s="49"/>
      <c r="F12" s="67">
        <v>90</v>
      </c>
    </row>
    <row r="13" spans="1:6" ht="12.75" customHeight="1" x14ac:dyDescent="0.2">
      <c r="A13" s="4"/>
      <c r="B13" s="4"/>
      <c r="C13" s="8"/>
      <c r="D13" s="8"/>
      <c r="E13" s="73"/>
      <c r="F13" s="73"/>
    </row>
    <row r="14" spans="1:6" ht="12.75" customHeight="1" x14ac:dyDescent="0.2">
      <c r="A14" s="1" t="s">
        <v>0</v>
      </c>
      <c r="B14" s="5"/>
      <c r="C14" s="9"/>
      <c r="D14" s="9"/>
      <c r="E14" s="73"/>
      <c r="F14" s="73"/>
    </row>
    <row r="15" spans="1:6" ht="12.75" customHeight="1" thickBot="1" x14ac:dyDescent="0.25">
      <c r="A15" s="4"/>
      <c r="B15" s="4"/>
      <c r="C15" s="8"/>
      <c r="D15" s="8"/>
      <c r="E15" s="75"/>
      <c r="F15" s="75"/>
    </row>
    <row r="16" spans="1:6" ht="12.75" customHeight="1" thickTop="1" thickBot="1" x14ac:dyDescent="0.25">
      <c r="A16" s="2" t="s">
        <v>9</v>
      </c>
      <c r="B16" s="6" t="s">
        <v>2</v>
      </c>
      <c r="C16" s="6" t="s">
        <v>3</v>
      </c>
      <c r="D16" s="6" t="s">
        <v>5</v>
      </c>
      <c r="E16" s="6" t="s">
        <v>1</v>
      </c>
      <c r="F16" s="6" t="s">
        <v>8</v>
      </c>
    </row>
    <row r="17" spans="1:8" ht="5.0999999999999996" customHeight="1" thickTop="1" x14ac:dyDescent="0.2">
      <c r="A17" s="13"/>
      <c r="B17" s="13"/>
      <c r="C17" s="13"/>
      <c r="D17" s="13"/>
      <c r="E17" s="13"/>
      <c r="F17" s="13"/>
    </row>
    <row r="18" spans="1:8" ht="13.5" customHeight="1" x14ac:dyDescent="0.2">
      <c r="A18" s="16" t="s">
        <v>120</v>
      </c>
      <c r="B18" s="17" t="s">
        <v>86</v>
      </c>
      <c r="C18" s="18"/>
      <c r="D18" s="18"/>
      <c r="E18" s="40"/>
      <c r="F18" s="40"/>
    </row>
    <row r="19" spans="1:8" ht="13.5" customHeight="1" x14ac:dyDescent="0.2">
      <c r="A19" s="19"/>
      <c r="B19" s="19"/>
      <c r="C19" s="18"/>
      <c r="D19" s="18"/>
      <c r="E19" s="40"/>
      <c r="F19" s="40"/>
    </row>
    <row r="20" spans="1:8" ht="54" x14ac:dyDescent="0.2">
      <c r="A20" s="20">
        <v>1</v>
      </c>
      <c r="B20" s="21" t="s">
        <v>92</v>
      </c>
      <c r="C20" s="22" t="s">
        <v>22</v>
      </c>
      <c r="D20" s="23">
        <v>1645.87</v>
      </c>
      <c r="E20" s="41"/>
      <c r="F20" s="41"/>
      <c r="H20" s="66"/>
    </row>
    <row r="21" spans="1:8" ht="63" x14ac:dyDescent="0.2">
      <c r="A21" s="20">
        <v>2</v>
      </c>
      <c r="B21" s="21" t="s">
        <v>88</v>
      </c>
      <c r="C21" s="22" t="s">
        <v>79</v>
      </c>
      <c r="D21" s="23">
        <v>32</v>
      </c>
      <c r="E21" s="41"/>
      <c r="F21" s="41"/>
      <c r="H21" s="66"/>
    </row>
    <row r="22" spans="1:8" ht="18" x14ac:dyDescent="0.2">
      <c r="A22" s="20">
        <v>3</v>
      </c>
      <c r="B22" s="21" t="s">
        <v>80</v>
      </c>
      <c r="C22" s="22" t="s">
        <v>79</v>
      </c>
      <c r="D22" s="23">
        <v>32</v>
      </c>
      <c r="E22" s="41"/>
      <c r="F22" s="41"/>
      <c r="H22" s="66"/>
    </row>
    <row r="23" spans="1:8" ht="18" x14ac:dyDescent="0.2">
      <c r="A23" s="20">
        <v>4</v>
      </c>
      <c r="B23" s="21" t="s">
        <v>81</v>
      </c>
      <c r="C23" s="22" t="s">
        <v>79</v>
      </c>
      <c r="D23" s="23">
        <v>32</v>
      </c>
      <c r="E23" s="41"/>
      <c r="F23" s="41"/>
      <c r="H23" s="66"/>
    </row>
    <row r="24" spans="1:8" ht="81" x14ac:dyDescent="0.2">
      <c r="A24" s="20">
        <v>5</v>
      </c>
      <c r="B24" s="21" t="s">
        <v>82</v>
      </c>
      <c r="C24" s="22" t="s">
        <v>79</v>
      </c>
      <c r="D24" s="23">
        <v>8</v>
      </c>
      <c r="E24" s="41"/>
      <c r="F24" s="41"/>
      <c r="H24" s="66"/>
    </row>
    <row r="25" spans="1:8" ht="18" x14ac:dyDescent="0.2">
      <c r="A25" s="20">
        <v>6</v>
      </c>
      <c r="B25" s="21" t="s">
        <v>83</v>
      </c>
      <c r="C25" s="22" t="s">
        <v>79</v>
      </c>
      <c r="D25" s="23">
        <v>32</v>
      </c>
      <c r="E25" s="41"/>
      <c r="F25" s="41"/>
      <c r="H25" s="66"/>
    </row>
    <row r="26" spans="1:8" ht="18" x14ac:dyDescent="0.2">
      <c r="A26" s="20">
        <v>7</v>
      </c>
      <c r="B26" s="21" t="s">
        <v>84</v>
      </c>
      <c r="C26" s="22" t="s">
        <v>79</v>
      </c>
      <c r="D26" s="23">
        <v>32</v>
      </c>
      <c r="E26" s="41"/>
      <c r="F26" s="41"/>
      <c r="H26" s="66"/>
    </row>
    <row r="27" spans="1:8" ht="63" x14ac:dyDescent="0.2">
      <c r="A27" s="20">
        <v>8</v>
      </c>
      <c r="B27" s="21" t="s">
        <v>85</v>
      </c>
      <c r="C27" s="22" t="s">
        <v>79</v>
      </c>
      <c r="D27" s="23">
        <v>8</v>
      </c>
      <c r="E27" s="41"/>
      <c r="F27" s="41"/>
      <c r="H27" s="66"/>
    </row>
    <row r="28" spans="1:8" ht="81" x14ac:dyDescent="0.2">
      <c r="A28" s="20">
        <v>9</v>
      </c>
      <c r="B28" s="21" t="s">
        <v>66</v>
      </c>
      <c r="C28" s="22" t="s">
        <v>14</v>
      </c>
      <c r="D28" s="23">
        <v>6</v>
      </c>
      <c r="E28" s="41"/>
      <c r="F28" s="41"/>
      <c r="H28" s="66"/>
    </row>
    <row r="29" spans="1:8" x14ac:dyDescent="0.2">
      <c r="A29" s="20"/>
      <c r="B29" s="21"/>
      <c r="C29" s="22"/>
      <c r="D29" s="18"/>
      <c r="E29" s="40"/>
      <c r="F29" s="51"/>
      <c r="H29" s="66"/>
    </row>
    <row r="30" spans="1:8" s="15" customFormat="1" x14ac:dyDescent="0.2">
      <c r="A30" s="36"/>
      <c r="B30" s="74" t="s">
        <v>87</v>
      </c>
      <c r="C30" s="74"/>
      <c r="D30" s="74"/>
      <c r="E30" s="38"/>
      <c r="F30" s="37">
        <f>SUM(F20:F29)</f>
        <v>0</v>
      </c>
      <c r="H30" s="66"/>
    </row>
    <row r="31" spans="1:8" s="14" customFormat="1" x14ac:dyDescent="0.2">
      <c r="A31" s="20"/>
      <c r="B31" s="24"/>
      <c r="C31" s="24"/>
      <c r="D31" s="24"/>
      <c r="E31" s="24"/>
      <c r="F31" s="25"/>
      <c r="H31" s="66"/>
    </row>
    <row r="32" spans="1:8" x14ac:dyDescent="0.2">
      <c r="A32" s="17" t="s">
        <v>121</v>
      </c>
      <c r="B32" s="17" t="s">
        <v>114</v>
      </c>
      <c r="C32" s="18"/>
      <c r="D32" s="18"/>
      <c r="E32" s="40"/>
      <c r="F32" s="40"/>
      <c r="H32" s="66"/>
    </row>
    <row r="33" spans="1:8" x14ac:dyDescent="0.2">
      <c r="A33" s="19"/>
      <c r="B33" s="17"/>
      <c r="C33" s="18"/>
      <c r="D33" s="18"/>
      <c r="E33" s="40"/>
      <c r="F33" s="40"/>
      <c r="H33" s="66"/>
    </row>
    <row r="34" spans="1:8" s="15" customFormat="1" ht="45" x14ac:dyDescent="0.2">
      <c r="A34" s="20">
        <v>10</v>
      </c>
      <c r="B34" s="21" t="s">
        <v>172</v>
      </c>
      <c r="C34" s="22" t="s">
        <v>173</v>
      </c>
      <c r="D34" s="23">
        <v>2</v>
      </c>
      <c r="E34" s="41"/>
      <c r="F34" s="41"/>
      <c r="H34" s="66"/>
    </row>
    <row r="35" spans="1:8" s="15" customFormat="1" ht="99" x14ac:dyDescent="0.2">
      <c r="A35" s="20">
        <v>11</v>
      </c>
      <c r="B35" s="21" t="s">
        <v>153</v>
      </c>
      <c r="C35" s="22" t="s">
        <v>98</v>
      </c>
      <c r="D35" s="23">
        <v>125</v>
      </c>
      <c r="E35" s="41"/>
      <c r="F35" s="41"/>
      <c r="H35" s="66"/>
    </row>
    <row r="36" spans="1:8" s="15" customFormat="1" ht="63" x14ac:dyDescent="0.2">
      <c r="A36" s="20">
        <v>12</v>
      </c>
      <c r="B36" s="21" t="s">
        <v>154</v>
      </c>
      <c r="C36" s="22" t="s">
        <v>144</v>
      </c>
      <c r="D36" s="23">
        <v>1</v>
      </c>
      <c r="E36" s="41"/>
      <c r="F36" s="41"/>
      <c r="H36" s="66"/>
    </row>
    <row r="37" spans="1:8" s="15" customFormat="1" ht="108" x14ac:dyDescent="0.2">
      <c r="A37" s="20">
        <v>13</v>
      </c>
      <c r="B37" s="21" t="s">
        <v>104</v>
      </c>
      <c r="C37" s="22" t="s">
        <v>11</v>
      </c>
      <c r="D37" s="23">
        <v>1</v>
      </c>
      <c r="E37" s="41"/>
      <c r="F37" s="41"/>
      <c r="H37" s="66"/>
    </row>
    <row r="38" spans="1:8" s="15" customFormat="1" ht="54" x14ac:dyDescent="0.2">
      <c r="A38" s="20">
        <v>14</v>
      </c>
      <c r="B38" s="21" t="s">
        <v>105</v>
      </c>
      <c r="C38" s="22" t="s">
        <v>106</v>
      </c>
      <c r="D38" s="23">
        <v>1</v>
      </c>
      <c r="E38" s="41"/>
      <c r="F38" s="41"/>
      <c r="H38" s="66"/>
    </row>
    <row r="39" spans="1:8" s="15" customFormat="1" ht="36" x14ac:dyDescent="0.2">
      <c r="A39" s="20">
        <v>15</v>
      </c>
      <c r="B39" s="21" t="s">
        <v>155</v>
      </c>
      <c r="C39" s="22" t="s">
        <v>156</v>
      </c>
      <c r="D39" s="23">
        <v>1</v>
      </c>
      <c r="E39" s="41"/>
      <c r="F39" s="41"/>
      <c r="H39" s="66"/>
    </row>
    <row r="40" spans="1:8" s="15" customFormat="1" ht="108" x14ac:dyDescent="0.2">
      <c r="A40" s="20">
        <v>16</v>
      </c>
      <c r="B40" s="21" t="s">
        <v>97</v>
      </c>
      <c r="C40" s="22" t="s">
        <v>98</v>
      </c>
      <c r="D40" s="23">
        <v>150</v>
      </c>
      <c r="E40" s="41"/>
      <c r="F40" s="41"/>
      <c r="H40" s="66"/>
    </row>
    <row r="41" spans="1:8" s="15" customFormat="1" ht="45" x14ac:dyDescent="0.2">
      <c r="A41" s="20">
        <v>17</v>
      </c>
      <c r="B41" s="21" t="s">
        <v>157</v>
      </c>
      <c r="C41" s="22" t="s">
        <v>11</v>
      </c>
      <c r="D41" s="23">
        <v>1</v>
      </c>
      <c r="E41" s="41"/>
      <c r="F41" s="41"/>
      <c r="H41" s="66"/>
    </row>
    <row r="42" spans="1:8" s="15" customFormat="1" ht="45" x14ac:dyDescent="0.2">
      <c r="A42" s="20">
        <v>18</v>
      </c>
      <c r="B42" s="21" t="s">
        <v>99</v>
      </c>
      <c r="C42" s="22" t="s">
        <v>11</v>
      </c>
      <c r="D42" s="23">
        <v>1</v>
      </c>
      <c r="E42" s="41"/>
      <c r="F42" s="41"/>
      <c r="H42" s="66"/>
    </row>
    <row r="43" spans="1:8" s="15" customFormat="1" ht="45" x14ac:dyDescent="0.2">
      <c r="A43" s="20">
        <v>19</v>
      </c>
      <c r="B43" s="21" t="s">
        <v>100</v>
      </c>
      <c r="C43" s="22" t="s">
        <v>11</v>
      </c>
      <c r="D43" s="23">
        <v>1</v>
      </c>
      <c r="E43" s="41"/>
      <c r="F43" s="41"/>
      <c r="H43" s="66"/>
    </row>
    <row r="44" spans="1:8" s="15" customFormat="1" ht="45" x14ac:dyDescent="0.2">
      <c r="A44" s="20">
        <v>20</v>
      </c>
      <c r="B44" s="21" t="s">
        <v>158</v>
      </c>
      <c r="C44" s="22" t="s">
        <v>11</v>
      </c>
      <c r="D44" s="23">
        <v>1</v>
      </c>
      <c r="E44" s="41"/>
      <c r="F44" s="41"/>
      <c r="H44" s="66"/>
    </row>
    <row r="45" spans="1:8" s="15" customFormat="1" ht="99" x14ac:dyDescent="0.2">
      <c r="A45" s="20">
        <v>21</v>
      </c>
      <c r="B45" s="21" t="s">
        <v>159</v>
      </c>
      <c r="C45" s="22" t="s">
        <v>11</v>
      </c>
      <c r="D45" s="23">
        <v>1</v>
      </c>
      <c r="E45" s="41"/>
      <c r="F45" s="41"/>
      <c r="H45" s="66"/>
    </row>
    <row r="46" spans="1:8" s="15" customFormat="1" ht="45" x14ac:dyDescent="0.2">
      <c r="A46" s="20">
        <v>22</v>
      </c>
      <c r="B46" s="21" t="s">
        <v>101</v>
      </c>
      <c r="C46" s="22" t="s">
        <v>11</v>
      </c>
      <c r="D46" s="23">
        <v>1</v>
      </c>
      <c r="E46" s="41"/>
      <c r="F46" s="41"/>
      <c r="H46" s="66"/>
    </row>
    <row r="47" spans="1:8" s="15" customFormat="1" ht="54" x14ac:dyDescent="0.2">
      <c r="A47" s="20">
        <v>23</v>
      </c>
      <c r="B47" s="21" t="s">
        <v>102</v>
      </c>
      <c r="C47" s="22" t="s">
        <v>11</v>
      </c>
      <c r="D47" s="23">
        <v>1</v>
      </c>
      <c r="E47" s="41"/>
      <c r="F47" s="41"/>
      <c r="H47" s="66"/>
    </row>
    <row r="48" spans="1:8" s="15" customFormat="1" ht="81" x14ac:dyDescent="0.2">
      <c r="A48" s="20">
        <v>24</v>
      </c>
      <c r="B48" s="21" t="s">
        <v>103</v>
      </c>
      <c r="C48" s="22" t="s">
        <v>11</v>
      </c>
      <c r="D48" s="23">
        <v>4</v>
      </c>
      <c r="E48" s="41"/>
      <c r="F48" s="41"/>
      <c r="H48" s="66"/>
    </row>
    <row r="49" spans="1:8" s="15" customFormat="1" ht="54" x14ac:dyDescent="0.2">
      <c r="A49" s="20">
        <v>25</v>
      </c>
      <c r="B49" s="21" t="s">
        <v>160</v>
      </c>
      <c r="C49" s="22" t="s">
        <v>144</v>
      </c>
      <c r="D49" s="23">
        <v>12</v>
      </c>
      <c r="E49" s="41"/>
      <c r="F49" s="41"/>
      <c r="H49" s="66"/>
    </row>
    <row r="50" spans="1:8" s="15" customFormat="1" ht="63" x14ac:dyDescent="0.2">
      <c r="A50" s="20">
        <v>26</v>
      </c>
      <c r="B50" s="21" t="s">
        <v>161</v>
      </c>
      <c r="C50" s="22" t="s">
        <v>11</v>
      </c>
      <c r="D50" s="23">
        <v>9</v>
      </c>
      <c r="E50" s="41"/>
      <c r="F50" s="41"/>
      <c r="H50" s="66"/>
    </row>
    <row r="51" spans="1:8" s="15" customFormat="1" ht="81" x14ac:dyDescent="0.2">
      <c r="A51" s="20">
        <v>27</v>
      </c>
      <c r="B51" s="21" t="s">
        <v>162</v>
      </c>
      <c r="C51" s="22" t="s">
        <v>11</v>
      </c>
      <c r="D51" s="23">
        <v>3</v>
      </c>
      <c r="E51" s="41"/>
      <c r="F51" s="41"/>
      <c r="H51" s="66"/>
    </row>
    <row r="52" spans="1:8" s="15" customFormat="1" ht="108" x14ac:dyDescent="0.2">
      <c r="A52" s="20">
        <v>28</v>
      </c>
      <c r="B52" s="21" t="s">
        <v>104</v>
      </c>
      <c r="C52" s="22" t="s">
        <v>11</v>
      </c>
      <c r="D52" s="23">
        <v>1</v>
      </c>
      <c r="E52" s="41"/>
      <c r="F52" s="41"/>
      <c r="H52" s="66"/>
    </row>
    <row r="53" spans="1:8" s="15" customFormat="1" ht="63" x14ac:dyDescent="0.2">
      <c r="A53" s="20">
        <v>29</v>
      </c>
      <c r="B53" s="21" t="s">
        <v>154</v>
      </c>
      <c r="C53" s="22" t="s">
        <v>144</v>
      </c>
      <c r="D53" s="23">
        <v>1</v>
      </c>
      <c r="E53" s="41"/>
      <c r="F53" s="41"/>
      <c r="H53" s="66"/>
    </row>
    <row r="54" spans="1:8" s="15" customFormat="1" ht="54" x14ac:dyDescent="0.2">
      <c r="A54" s="20">
        <v>30</v>
      </c>
      <c r="B54" s="21" t="s">
        <v>105</v>
      </c>
      <c r="C54" s="22" t="s">
        <v>106</v>
      </c>
      <c r="D54" s="23">
        <v>1</v>
      </c>
      <c r="E54" s="41"/>
      <c r="F54" s="41"/>
      <c r="H54" s="66"/>
    </row>
    <row r="55" spans="1:8" s="15" customFormat="1" ht="45" x14ac:dyDescent="0.2">
      <c r="A55" s="20">
        <v>31</v>
      </c>
      <c r="B55" s="21" t="s">
        <v>107</v>
      </c>
      <c r="C55" s="22" t="s">
        <v>11</v>
      </c>
      <c r="D55" s="23">
        <v>1</v>
      </c>
      <c r="E55" s="41"/>
      <c r="F55" s="41"/>
      <c r="H55" s="66"/>
    </row>
    <row r="56" spans="1:8" s="15" customFormat="1" ht="45" x14ac:dyDescent="0.2">
      <c r="A56" s="20">
        <v>32</v>
      </c>
      <c r="B56" s="21" t="s">
        <v>163</v>
      </c>
      <c r="C56" s="22" t="s">
        <v>11</v>
      </c>
      <c r="D56" s="23">
        <v>2</v>
      </c>
      <c r="E56" s="41"/>
      <c r="F56" s="41"/>
      <c r="H56" s="66"/>
    </row>
    <row r="57" spans="1:8" s="15" customFormat="1" ht="45" x14ac:dyDescent="0.2">
      <c r="A57" s="20">
        <v>33</v>
      </c>
      <c r="B57" s="21" t="s">
        <v>164</v>
      </c>
      <c r="C57" s="22" t="s">
        <v>11</v>
      </c>
      <c r="D57" s="23">
        <v>1</v>
      </c>
      <c r="E57" s="41"/>
      <c r="F57" s="41"/>
      <c r="H57" s="66"/>
    </row>
    <row r="58" spans="1:8" s="15" customFormat="1" ht="45" x14ac:dyDescent="0.2">
      <c r="A58" s="20">
        <v>34</v>
      </c>
      <c r="B58" s="21" t="s">
        <v>165</v>
      </c>
      <c r="C58" s="22" t="s">
        <v>11</v>
      </c>
      <c r="D58" s="23">
        <v>1</v>
      </c>
      <c r="E58" s="41"/>
      <c r="F58" s="41"/>
      <c r="H58" s="66"/>
    </row>
    <row r="59" spans="1:8" s="15" customFormat="1" ht="45" x14ac:dyDescent="0.2">
      <c r="A59" s="20">
        <v>35</v>
      </c>
      <c r="B59" s="21" t="s">
        <v>108</v>
      </c>
      <c r="C59" s="22" t="s">
        <v>11</v>
      </c>
      <c r="D59" s="23">
        <v>1</v>
      </c>
      <c r="E59" s="41"/>
      <c r="F59" s="41"/>
      <c r="H59" s="66"/>
    </row>
    <row r="60" spans="1:8" s="15" customFormat="1" ht="90" x14ac:dyDescent="0.2">
      <c r="A60" s="20">
        <v>36</v>
      </c>
      <c r="B60" s="21" t="s">
        <v>166</v>
      </c>
      <c r="C60" s="22" t="s">
        <v>109</v>
      </c>
      <c r="D60" s="23">
        <v>1</v>
      </c>
      <c r="E60" s="41"/>
      <c r="F60" s="41"/>
      <c r="H60" s="66"/>
    </row>
    <row r="61" spans="1:8" s="15" customFormat="1" ht="90" x14ac:dyDescent="0.2">
      <c r="A61" s="20">
        <v>37</v>
      </c>
      <c r="B61" s="21" t="s">
        <v>110</v>
      </c>
      <c r="C61" s="22" t="s">
        <v>109</v>
      </c>
      <c r="D61" s="23">
        <v>1</v>
      </c>
      <c r="E61" s="41"/>
      <c r="F61" s="41"/>
      <c r="H61" s="66"/>
    </row>
    <row r="62" spans="1:8" s="15" customFormat="1" ht="63" x14ac:dyDescent="0.2">
      <c r="A62" s="20">
        <v>38</v>
      </c>
      <c r="B62" s="21" t="s">
        <v>167</v>
      </c>
      <c r="C62" s="22" t="s">
        <v>111</v>
      </c>
      <c r="D62" s="23">
        <v>1290</v>
      </c>
      <c r="E62" s="41"/>
      <c r="F62" s="41"/>
      <c r="H62" s="66"/>
    </row>
    <row r="63" spans="1:8" s="15" customFormat="1" ht="54" x14ac:dyDescent="0.2">
      <c r="A63" s="20">
        <v>39</v>
      </c>
      <c r="B63" s="21" t="s">
        <v>112</v>
      </c>
      <c r="C63" s="22" t="s">
        <v>109</v>
      </c>
      <c r="D63" s="23">
        <v>1</v>
      </c>
      <c r="E63" s="41"/>
      <c r="F63" s="41"/>
      <c r="H63" s="66"/>
    </row>
    <row r="64" spans="1:8" s="15" customFormat="1" ht="45" x14ac:dyDescent="0.2">
      <c r="A64" s="20">
        <v>40</v>
      </c>
      <c r="B64" s="21" t="s">
        <v>113</v>
      </c>
      <c r="C64" s="22" t="s">
        <v>109</v>
      </c>
      <c r="D64" s="23">
        <v>1</v>
      </c>
      <c r="E64" s="41"/>
      <c r="F64" s="41"/>
      <c r="H64" s="66"/>
    </row>
    <row r="65" spans="1:8" s="15" customFormat="1" ht="54" x14ac:dyDescent="0.2">
      <c r="A65" s="20">
        <v>41</v>
      </c>
      <c r="B65" s="21" t="s">
        <v>168</v>
      </c>
      <c r="C65" s="22" t="s">
        <v>109</v>
      </c>
      <c r="D65" s="23">
        <v>1</v>
      </c>
      <c r="E65" s="41"/>
      <c r="F65" s="41"/>
      <c r="H65" s="66"/>
    </row>
    <row r="66" spans="1:8" s="15" customFormat="1" ht="54" x14ac:dyDescent="0.2">
      <c r="A66" s="20">
        <v>42</v>
      </c>
      <c r="B66" s="21" t="s">
        <v>169</v>
      </c>
      <c r="C66" s="22" t="s">
        <v>11</v>
      </c>
      <c r="D66" s="23">
        <v>1</v>
      </c>
      <c r="E66" s="41"/>
      <c r="F66" s="41"/>
      <c r="H66" s="66"/>
    </row>
    <row r="67" spans="1:8" s="15" customFormat="1" ht="81" x14ac:dyDescent="0.2">
      <c r="A67" s="20">
        <v>43</v>
      </c>
      <c r="B67" s="21" t="s">
        <v>170</v>
      </c>
      <c r="C67" s="22" t="s">
        <v>11</v>
      </c>
      <c r="D67" s="23">
        <v>1</v>
      </c>
      <c r="E67" s="41"/>
      <c r="F67" s="41"/>
      <c r="H67" s="66"/>
    </row>
    <row r="68" spans="1:8" s="15" customFormat="1" ht="63" x14ac:dyDescent="0.2">
      <c r="A68" s="20">
        <v>44</v>
      </c>
      <c r="B68" s="21" t="s">
        <v>171</v>
      </c>
      <c r="C68" s="22" t="s">
        <v>145</v>
      </c>
      <c r="D68" s="23">
        <v>1</v>
      </c>
      <c r="E68" s="41"/>
      <c r="F68" s="41"/>
      <c r="H68" s="66"/>
    </row>
    <row r="69" spans="1:8" x14ac:dyDescent="0.2">
      <c r="A69" s="19"/>
      <c r="B69" s="17"/>
      <c r="C69" s="18"/>
      <c r="D69" s="18"/>
      <c r="E69" s="40"/>
      <c r="F69" s="40"/>
      <c r="H69" s="66"/>
    </row>
    <row r="70" spans="1:8" s="15" customFormat="1" x14ac:dyDescent="0.2">
      <c r="A70" s="36"/>
      <c r="B70" s="74" t="s">
        <v>89</v>
      </c>
      <c r="C70" s="74"/>
      <c r="D70" s="74"/>
      <c r="E70" s="38"/>
      <c r="F70" s="37">
        <f>SUM(F34:F69)</f>
        <v>0</v>
      </c>
      <c r="H70" s="66"/>
    </row>
    <row r="71" spans="1:8" s="14" customFormat="1" x14ac:dyDescent="0.2">
      <c r="A71" s="20"/>
      <c r="B71" s="24"/>
      <c r="C71" s="24"/>
      <c r="D71" s="24"/>
      <c r="E71" s="24"/>
      <c r="F71" s="25"/>
      <c r="H71" s="66"/>
    </row>
    <row r="72" spans="1:8" x14ac:dyDescent="0.2">
      <c r="A72" s="16" t="s">
        <v>122</v>
      </c>
      <c r="B72" s="17" t="s">
        <v>19</v>
      </c>
      <c r="C72" s="26"/>
      <c r="D72" s="27"/>
      <c r="E72" s="25"/>
      <c r="F72" s="25"/>
      <c r="H72" s="66"/>
    </row>
    <row r="73" spans="1:8" x14ac:dyDescent="0.2">
      <c r="A73" s="20"/>
      <c r="B73" s="24"/>
      <c r="C73" s="26"/>
      <c r="D73" s="27"/>
      <c r="E73" s="25"/>
      <c r="F73" s="25"/>
      <c r="H73" s="66"/>
    </row>
    <row r="74" spans="1:8" ht="63" x14ac:dyDescent="0.2">
      <c r="A74" s="20">
        <v>45</v>
      </c>
      <c r="B74" s="21" t="s">
        <v>36</v>
      </c>
      <c r="C74" s="22" t="s">
        <v>50</v>
      </c>
      <c r="D74" s="23">
        <v>144</v>
      </c>
      <c r="E74" s="41"/>
      <c r="F74" s="41"/>
      <c r="H74" s="66"/>
    </row>
    <row r="75" spans="1:8" ht="36" x14ac:dyDescent="0.2">
      <c r="A75" s="20">
        <v>46</v>
      </c>
      <c r="B75" s="21" t="s">
        <v>23</v>
      </c>
      <c r="C75" s="22" t="s">
        <v>11</v>
      </c>
      <c r="D75" s="23">
        <v>12</v>
      </c>
      <c r="E75" s="41"/>
      <c r="F75" s="41"/>
      <c r="H75" s="66"/>
    </row>
    <row r="76" spans="1:8" ht="27" x14ac:dyDescent="0.2">
      <c r="A76" s="20">
        <v>47</v>
      </c>
      <c r="B76" s="21" t="s">
        <v>27</v>
      </c>
      <c r="C76" s="22" t="s">
        <v>11</v>
      </c>
      <c r="D76" s="23">
        <v>3</v>
      </c>
      <c r="E76" s="41"/>
      <c r="F76" s="41"/>
      <c r="H76" s="66"/>
    </row>
    <row r="77" spans="1:8" ht="36" x14ac:dyDescent="0.2">
      <c r="A77" s="20">
        <v>48</v>
      </c>
      <c r="B77" s="21" t="s">
        <v>24</v>
      </c>
      <c r="C77" s="22" t="s">
        <v>25</v>
      </c>
      <c r="D77" s="23">
        <v>136</v>
      </c>
      <c r="E77" s="41"/>
      <c r="F77" s="41"/>
      <c r="H77" s="66"/>
    </row>
    <row r="78" spans="1:8" ht="27" x14ac:dyDescent="0.2">
      <c r="A78" s="20">
        <v>49</v>
      </c>
      <c r="B78" s="21" t="s">
        <v>26</v>
      </c>
      <c r="C78" s="22" t="s">
        <v>31</v>
      </c>
      <c r="D78" s="23">
        <v>14.4</v>
      </c>
      <c r="E78" s="41"/>
      <c r="F78" s="41"/>
      <c r="H78" s="66"/>
    </row>
    <row r="79" spans="1:8" ht="18" x14ac:dyDescent="0.2">
      <c r="A79" s="20">
        <v>50</v>
      </c>
      <c r="B79" s="21" t="s">
        <v>28</v>
      </c>
      <c r="C79" s="22" t="s">
        <v>50</v>
      </c>
      <c r="D79" s="23">
        <v>760</v>
      </c>
      <c r="E79" s="41"/>
      <c r="F79" s="41"/>
      <c r="H79" s="66"/>
    </row>
    <row r="80" spans="1:8" ht="18" x14ac:dyDescent="0.2">
      <c r="A80" s="20">
        <v>51</v>
      </c>
      <c r="B80" s="21" t="s">
        <v>29</v>
      </c>
      <c r="C80" s="22" t="s">
        <v>31</v>
      </c>
      <c r="D80" s="23">
        <v>7.2</v>
      </c>
      <c r="E80" s="41"/>
      <c r="F80" s="41"/>
      <c r="H80" s="66"/>
    </row>
    <row r="81" spans="1:8" ht="27" x14ac:dyDescent="0.2">
      <c r="A81" s="20">
        <v>52</v>
      </c>
      <c r="B81" s="21" t="s">
        <v>93</v>
      </c>
      <c r="C81" s="22" t="s">
        <v>11</v>
      </c>
      <c r="D81" s="23">
        <v>1</v>
      </c>
      <c r="E81" s="41"/>
      <c r="F81" s="41"/>
      <c r="H81" s="66"/>
    </row>
    <row r="82" spans="1:8" ht="27" x14ac:dyDescent="0.2">
      <c r="A82" s="20">
        <v>53</v>
      </c>
      <c r="B82" s="21" t="s">
        <v>33</v>
      </c>
      <c r="C82" s="22" t="s">
        <v>50</v>
      </c>
      <c r="D82" s="23">
        <v>24</v>
      </c>
      <c r="E82" s="41"/>
      <c r="F82" s="41"/>
      <c r="H82" s="66"/>
    </row>
    <row r="83" spans="1:8" ht="45" x14ac:dyDescent="0.2">
      <c r="A83" s="20">
        <v>54</v>
      </c>
      <c r="B83" s="21" t="s">
        <v>30</v>
      </c>
      <c r="C83" s="22" t="s">
        <v>31</v>
      </c>
      <c r="D83" s="23">
        <v>5.8</v>
      </c>
      <c r="E83" s="41"/>
      <c r="F83" s="41"/>
      <c r="H83" s="66"/>
    </row>
    <row r="84" spans="1:8" ht="81" x14ac:dyDescent="0.2">
      <c r="A84" s="20">
        <v>55</v>
      </c>
      <c r="B84" s="21" t="s">
        <v>32</v>
      </c>
      <c r="C84" s="22" t="s">
        <v>31</v>
      </c>
      <c r="D84" s="23">
        <v>4.5999999999999996</v>
      </c>
      <c r="E84" s="41"/>
      <c r="F84" s="41"/>
      <c r="H84" s="66"/>
    </row>
    <row r="85" spans="1:8" ht="81" x14ac:dyDescent="0.2">
      <c r="A85" s="20">
        <v>56</v>
      </c>
      <c r="B85" s="21" t="s">
        <v>35</v>
      </c>
      <c r="C85" s="22" t="s">
        <v>50</v>
      </c>
      <c r="D85" s="23">
        <v>144</v>
      </c>
      <c r="E85" s="41"/>
      <c r="F85" s="41"/>
      <c r="H85" s="66"/>
    </row>
    <row r="86" spans="1:8" ht="27" x14ac:dyDescent="0.2">
      <c r="A86" s="20">
        <v>57</v>
      </c>
      <c r="B86" s="21" t="s">
        <v>96</v>
      </c>
      <c r="C86" s="22" t="s">
        <v>50</v>
      </c>
      <c r="D86" s="23">
        <v>760</v>
      </c>
      <c r="E86" s="41"/>
      <c r="F86" s="41"/>
      <c r="H86" s="66"/>
    </row>
    <row r="87" spans="1:8" ht="18" x14ac:dyDescent="0.2">
      <c r="A87" s="20">
        <v>58</v>
      </c>
      <c r="B87" s="21" t="s">
        <v>34</v>
      </c>
      <c r="C87" s="22" t="s">
        <v>25</v>
      </c>
      <c r="D87" s="23">
        <v>146</v>
      </c>
      <c r="E87" s="41"/>
      <c r="F87" s="41"/>
      <c r="H87" s="66"/>
    </row>
    <row r="88" spans="1:8" ht="99" x14ac:dyDescent="0.2">
      <c r="A88" s="20">
        <v>59</v>
      </c>
      <c r="B88" s="21" t="s">
        <v>37</v>
      </c>
      <c r="C88" s="22" t="s">
        <v>94</v>
      </c>
      <c r="D88" s="23">
        <v>300.60000000000002</v>
      </c>
      <c r="E88" s="41"/>
      <c r="F88" s="41"/>
      <c r="H88" s="66"/>
    </row>
    <row r="89" spans="1:8" ht="63" x14ac:dyDescent="0.2">
      <c r="A89" s="20">
        <v>60</v>
      </c>
      <c r="B89" s="21" t="s">
        <v>38</v>
      </c>
      <c r="C89" s="22" t="s">
        <v>42</v>
      </c>
      <c r="D89" s="23">
        <v>10</v>
      </c>
      <c r="E89" s="41"/>
      <c r="F89" s="41"/>
      <c r="H89" s="66"/>
    </row>
    <row r="90" spans="1:8" ht="63" x14ac:dyDescent="0.2">
      <c r="A90" s="20">
        <v>61</v>
      </c>
      <c r="B90" s="21" t="s">
        <v>39</v>
      </c>
      <c r="C90" s="22" t="s">
        <v>42</v>
      </c>
      <c r="D90" s="23">
        <v>8</v>
      </c>
      <c r="E90" s="41"/>
      <c r="F90" s="41"/>
      <c r="H90" s="66"/>
    </row>
    <row r="91" spans="1:8" ht="63" x14ac:dyDescent="0.2">
      <c r="A91" s="20">
        <v>62</v>
      </c>
      <c r="B91" s="21" t="s">
        <v>40</v>
      </c>
      <c r="C91" s="22" t="s">
        <v>42</v>
      </c>
      <c r="D91" s="23">
        <v>15</v>
      </c>
      <c r="E91" s="41"/>
      <c r="F91" s="41"/>
      <c r="H91" s="66"/>
    </row>
    <row r="92" spans="1:8" ht="99" x14ac:dyDescent="0.2">
      <c r="A92" s="20">
        <v>63</v>
      </c>
      <c r="B92" s="21" t="s">
        <v>41</v>
      </c>
      <c r="C92" s="22" t="s">
        <v>13</v>
      </c>
      <c r="D92" s="23">
        <v>144</v>
      </c>
      <c r="E92" s="41"/>
      <c r="F92" s="41"/>
      <c r="H92" s="66"/>
    </row>
    <row r="93" spans="1:8" ht="63" x14ac:dyDescent="0.2">
      <c r="A93" s="20">
        <v>64</v>
      </c>
      <c r="B93" s="21" t="s">
        <v>44</v>
      </c>
      <c r="C93" s="22" t="s">
        <v>12</v>
      </c>
      <c r="D93" s="23">
        <v>48</v>
      </c>
      <c r="E93" s="41"/>
      <c r="F93" s="41"/>
      <c r="H93" s="66"/>
    </row>
    <row r="94" spans="1:8" ht="63" x14ac:dyDescent="0.2">
      <c r="A94" s="20">
        <v>65</v>
      </c>
      <c r="B94" s="21" t="s">
        <v>43</v>
      </c>
      <c r="C94" s="22" t="s">
        <v>12</v>
      </c>
      <c r="D94" s="23">
        <v>12</v>
      </c>
      <c r="E94" s="41"/>
      <c r="F94" s="41"/>
      <c r="H94" s="66"/>
    </row>
    <row r="95" spans="1:8" ht="54" x14ac:dyDescent="0.2">
      <c r="A95" s="20">
        <v>66</v>
      </c>
      <c r="B95" s="21" t="s">
        <v>45</v>
      </c>
      <c r="C95" s="22" t="s">
        <v>21</v>
      </c>
      <c r="D95" s="23">
        <v>24</v>
      </c>
      <c r="E95" s="41"/>
      <c r="F95" s="41"/>
      <c r="H95" s="66"/>
    </row>
    <row r="96" spans="1:8" ht="54" x14ac:dyDescent="0.2">
      <c r="A96" s="20">
        <v>67</v>
      </c>
      <c r="B96" s="21" t="s">
        <v>46</v>
      </c>
      <c r="C96" s="22" t="s">
        <v>22</v>
      </c>
      <c r="D96" s="23">
        <v>24</v>
      </c>
      <c r="E96" s="41"/>
      <c r="F96" s="41"/>
      <c r="H96" s="66"/>
    </row>
    <row r="97" spans="1:8" ht="72" x14ac:dyDescent="0.2">
      <c r="A97" s="20">
        <v>68</v>
      </c>
      <c r="B97" s="21" t="s">
        <v>95</v>
      </c>
      <c r="C97" s="22" t="s">
        <v>22</v>
      </c>
      <c r="D97" s="23">
        <v>5</v>
      </c>
      <c r="E97" s="41"/>
      <c r="F97" s="41"/>
      <c r="H97" s="66"/>
    </row>
    <row r="98" spans="1:8" ht="54" x14ac:dyDescent="0.2">
      <c r="A98" s="20">
        <v>69</v>
      </c>
      <c r="B98" s="21" t="s">
        <v>48</v>
      </c>
      <c r="C98" s="22" t="s">
        <v>31</v>
      </c>
      <c r="D98" s="23">
        <v>1</v>
      </c>
      <c r="E98" s="41"/>
      <c r="F98" s="41"/>
      <c r="H98" s="66"/>
    </row>
    <row r="99" spans="1:8" ht="72" x14ac:dyDescent="0.2">
      <c r="A99" s="20">
        <v>70</v>
      </c>
      <c r="B99" s="21" t="s">
        <v>47</v>
      </c>
      <c r="C99" s="22" t="s">
        <v>21</v>
      </c>
      <c r="D99" s="23">
        <v>760</v>
      </c>
      <c r="E99" s="41"/>
      <c r="F99" s="41"/>
      <c r="H99" s="66"/>
    </row>
    <row r="100" spans="1:8" ht="72" x14ac:dyDescent="0.2">
      <c r="A100" s="20">
        <v>71</v>
      </c>
      <c r="B100" s="21" t="s">
        <v>49</v>
      </c>
      <c r="C100" s="22" t="s">
        <v>11</v>
      </c>
      <c r="D100" s="23">
        <v>2</v>
      </c>
      <c r="E100" s="41"/>
      <c r="F100" s="41"/>
      <c r="H100" s="66"/>
    </row>
    <row r="101" spans="1:8" ht="63" x14ac:dyDescent="0.2">
      <c r="A101" s="20">
        <v>72</v>
      </c>
      <c r="B101" s="21" t="s">
        <v>57</v>
      </c>
      <c r="C101" s="22" t="s">
        <v>13</v>
      </c>
      <c r="D101" s="23">
        <v>46</v>
      </c>
      <c r="E101" s="41"/>
      <c r="F101" s="41"/>
      <c r="H101" s="66"/>
    </row>
    <row r="102" spans="1:8" ht="36" x14ac:dyDescent="0.2">
      <c r="A102" s="20">
        <v>73</v>
      </c>
      <c r="B102" s="21" t="s">
        <v>52</v>
      </c>
      <c r="C102" s="22" t="s">
        <v>51</v>
      </c>
      <c r="D102" s="23">
        <v>12</v>
      </c>
      <c r="E102" s="41"/>
      <c r="F102" s="41"/>
      <c r="H102" s="66"/>
    </row>
    <row r="103" spans="1:8" ht="27" x14ac:dyDescent="0.2">
      <c r="A103" s="20">
        <v>74</v>
      </c>
      <c r="B103" s="21" t="s">
        <v>53</v>
      </c>
      <c r="C103" s="22" t="s">
        <v>51</v>
      </c>
      <c r="D103" s="23">
        <v>16</v>
      </c>
      <c r="E103" s="41"/>
      <c r="F103" s="41"/>
      <c r="H103" s="66"/>
    </row>
    <row r="104" spans="1:8" ht="54" x14ac:dyDescent="0.2">
      <c r="A104" s="20">
        <v>75</v>
      </c>
      <c r="B104" s="21" t="s">
        <v>54</v>
      </c>
      <c r="C104" s="22" t="s">
        <v>55</v>
      </c>
      <c r="D104" s="23">
        <v>15</v>
      </c>
      <c r="E104" s="41"/>
      <c r="F104" s="41"/>
      <c r="H104" s="66"/>
    </row>
    <row r="105" spans="1:8" ht="18" x14ac:dyDescent="0.2">
      <c r="A105" s="20">
        <v>76</v>
      </c>
      <c r="B105" s="21" t="s">
        <v>56</v>
      </c>
      <c r="C105" s="22" t="s">
        <v>18</v>
      </c>
      <c r="D105" s="28">
        <v>3</v>
      </c>
      <c r="E105" s="41"/>
      <c r="F105" s="41"/>
      <c r="H105" s="66"/>
    </row>
    <row r="106" spans="1:8" ht="81" x14ac:dyDescent="0.2">
      <c r="A106" s="20">
        <v>77</v>
      </c>
      <c r="B106" s="21" t="s">
        <v>66</v>
      </c>
      <c r="C106" s="22" t="s">
        <v>14</v>
      </c>
      <c r="D106" s="23">
        <v>12</v>
      </c>
      <c r="E106" s="41"/>
      <c r="F106" s="41"/>
      <c r="H106" s="66"/>
    </row>
    <row r="107" spans="1:8" x14ac:dyDescent="0.2">
      <c r="A107" s="20"/>
      <c r="B107" s="21"/>
      <c r="C107" s="22"/>
      <c r="D107" s="28"/>
      <c r="E107" s="30"/>
      <c r="F107" s="31"/>
      <c r="H107" s="66"/>
    </row>
    <row r="108" spans="1:8" s="15" customFormat="1" x14ac:dyDescent="0.2">
      <c r="A108" s="36"/>
      <c r="B108" s="74" t="s">
        <v>58</v>
      </c>
      <c r="C108" s="74"/>
      <c r="D108" s="74"/>
      <c r="E108" s="38"/>
      <c r="F108" s="37">
        <f>SUM(F74:F107)</f>
        <v>0</v>
      </c>
      <c r="H108" s="66"/>
    </row>
    <row r="109" spans="1:8" x14ac:dyDescent="0.2">
      <c r="A109" s="20"/>
      <c r="B109" s="24"/>
      <c r="C109" s="26"/>
      <c r="D109" s="27"/>
      <c r="E109" s="25"/>
      <c r="F109" s="25"/>
      <c r="H109" s="66"/>
    </row>
    <row r="110" spans="1:8" x14ac:dyDescent="0.2">
      <c r="A110" s="16" t="s">
        <v>123</v>
      </c>
      <c r="B110" s="17" t="s">
        <v>125</v>
      </c>
      <c r="C110" s="26"/>
      <c r="D110" s="27"/>
      <c r="E110" s="25"/>
      <c r="F110" s="25"/>
      <c r="H110" s="66"/>
    </row>
    <row r="111" spans="1:8" x14ac:dyDescent="0.2">
      <c r="A111" s="20"/>
      <c r="B111" s="24"/>
      <c r="C111" s="26"/>
      <c r="D111" s="27"/>
      <c r="E111" s="25"/>
      <c r="F111" s="25"/>
      <c r="H111" s="66"/>
    </row>
    <row r="112" spans="1:8" s="14" customFormat="1" ht="36" x14ac:dyDescent="0.2">
      <c r="A112" s="20">
        <v>78</v>
      </c>
      <c r="B112" s="21" t="s">
        <v>143</v>
      </c>
      <c r="C112" s="22" t="s">
        <v>21</v>
      </c>
      <c r="D112" s="23">
        <v>406</v>
      </c>
      <c r="E112" s="41"/>
      <c r="F112" s="41"/>
      <c r="H112" s="66"/>
    </row>
    <row r="113" spans="1:8" s="14" customFormat="1" x14ac:dyDescent="0.2">
      <c r="A113" s="20"/>
      <c r="B113" s="21"/>
      <c r="C113" s="22"/>
      <c r="D113" s="23"/>
      <c r="E113" s="51"/>
      <c r="F113" s="25"/>
      <c r="H113" s="66"/>
    </row>
    <row r="114" spans="1:8" s="15" customFormat="1" x14ac:dyDescent="0.2">
      <c r="A114" s="36"/>
      <c r="B114" s="74" t="s">
        <v>126</v>
      </c>
      <c r="C114" s="74"/>
      <c r="D114" s="74"/>
      <c r="E114" s="38"/>
      <c r="F114" s="37">
        <f>F112</f>
        <v>0</v>
      </c>
      <c r="H114" s="66"/>
    </row>
    <row r="115" spans="1:8" s="14" customFormat="1" x14ac:dyDescent="0.2">
      <c r="A115" s="52"/>
      <c r="B115" s="53"/>
      <c r="C115" s="54"/>
      <c r="D115" s="55"/>
      <c r="E115" s="56"/>
      <c r="F115" s="25"/>
      <c r="H115" s="66"/>
    </row>
    <row r="116" spans="1:8" x14ac:dyDescent="0.2">
      <c r="A116" s="57" t="s">
        <v>124</v>
      </c>
      <c r="B116" s="58" t="s">
        <v>115</v>
      </c>
      <c r="C116" s="40"/>
      <c r="D116" s="40"/>
      <c r="E116" s="40"/>
      <c r="F116" s="40"/>
      <c r="H116" s="66"/>
    </row>
    <row r="117" spans="1:8" x14ac:dyDescent="0.2">
      <c r="A117" s="59"/>
      <c r="B117" s="59"/>
      <c r="C117" s="40"/>
      <c r="D117" s="40"/>
      <c r="E117" s="40"/>
      <c r="F117" s="40"/>
      <c r="H117" s="66"/>
    </row>
    <row r="118" spans="1:8" ht="36" x14ac:dyDescent="0.2">
      <c r="A118" s="20">
        <v>79</v>
      </c>
      <c r="B118" s="60" t="s">
        <v>24</v>
      </c>
      <c r="C118" s="61" t="s">
        <v>25</v>
      </c>
      <c r="D118" s="62">
        <v>28</v>
      </c>
      <c r="E118" s="41"/>
      <c r="F118" s="41"/>
      <c r="H118" s="66"/>
    </row>
    <row r="119" spans="1:8" ht="36" x14ac:dyDescent="0.2">
      <c r="A119" s="20">
        <v>81</v>
      </c>
      <c r="B119" s="60" t="s">
        <v>23</v>
      </c>
      <c r="C119" s="61" t="s">
        <v>11</v>
      </c>
      <c r="D119" s="62">
        <v>8</v>
      </c>
      <c r="E119" s="41"/>
      <c r="F119" s="41"/>
      <c r="H119" s="66"/>
    </row>
    <row r="120" spans="1:8" ht="27" x14ac:dyDescent="0.2">
      <c r="A120" s="20">
        <v>82</v>
      </c>
      <c r="B120" s="60" t="s">
        <v>96</v>
      </c>
      <c r="C120" s="51" t="s">
        <v>21</v>
      </c>
      <c r="D120" s="62">
        <v>16</v>
      </c>
      <c r="E120" s="41"/>
      <c r="F120" s="41"/>
      <c r="H120" s="66"/>
    </row>
    <row r="121" spans="1:8" ht="18" x14ac:dyDescent="0.2">
      <c r="A121" s="20">
        <v>83</v>
      </c>
      <c r="B121" s="60" t="s">
        <v>34</v>
      </c>
      <c r="C121" s="61" t="s">
        <v>25</v>
      </c>
      <c r="D121" s="62">
        <v>23</v>
      </c>
      <c r="E121" s="41"/>
      <c r="F121" s="41"/>
      <c r="H121" s="66"/>
    </row>
    <row r="122" spans="1:8" ht="99" x14ac:dyDescent="0.2">
      <c r="A122" s="20">
        <v>84</v>
      </c>
      <c r="B122" s="60" t="s">
        <v>91</v>
      </c>
      <c r="C122" s="61" t="s">
        <v>94</v>
      </c>
      <c r="D122" s="62">
        <v>127.7</v>
      </c>
      <c r="E122" s="41"/>
      <c r="F122" s="41"/>
      <c r="H122" s="66"/>
    </row>
    <row r="123" spans="1:8" ht="72" x14ac:dyDescent="0.2">
      <c r="A123" s="20">
        <v>85</v>
      </c>
      <c r="B123" s="60" t="s">
        <v>47</v>
      </c>
      <c r="C123" s="61" t="s">
        <v>21</v>
      </c>
      <c r="D123" s="62">
        <v>246.7</v>
      </c>
      <c r="E123" s="41"/>
      <c r="F123" s="41"/>
      <c r="H123" s="66"/>
    </row>
    <row r="124" spans="1:8" ht="27" x14ac:dyDescent="0.2">
      <c r="A124" s="20">
        <v>86</v>
      </c>
      <c r="B124" s="60" t="s">
        <v>33</v>
      </c>
      <c r="C124" s="61" t="s">
        <v>50</v>
      </c>
      <c r="D124" s="62">
        <v>12</v>
      </c>
      <c r="E124" s="41"/>
      <c r="F124" s="41"/>
      <c r="H124" s="66"/>
    </row>
    <row r="125" spans="1:8" ht="45" x14ac:dyDescent="0.2">
      <c r="A125" s="20">
        <v>87</v>
      </c>
      <c r="B125" s="60" t="s">
        <v>30</v>
      </c>
      <c r="C125" s="61" t="s">
        <v>31</v>
      </c>
      <c r="D125" s="62">
        <v>3.65</v>
      </c>
      <c r="E125" s="41"/>
      <c r="F125" s="41"/>
      <c r="H125" s="66"/>
    </row>
    <row r="126" spans="1:8" ht="81" x14ac:dyDescent="0.2">
      <c r="A126" s="20">
        <v>88</v>
      </c>
      <c r="B126" s="60" t="s">
        <v>32</v>
      </c>
      <c r="C126" s="61" t="s">
        <v>31</v>
      </c>
      <c r="D126" s="62">
        <v>10.6</v>
      </c>
      <c r="E126" s="41"/>
      <c r="F126" s="41"/>
      <c r="H126" s="66"/>
    </row>
    <row r="127" spans="1:8" ht="54" x14ac:dyDescent="0.2">
      <c r="A127" s="20">
        <v>89</v>
      </c>
      <c r="B127" s="60" t="s">
        <v>45</v>
      </c>
      <c r="C127" s="61" t="s">
        <v>21</v>
      </c>
      <c r="D127" s="62">
        <v>18</v>
      </c>
      <c r="E127" s="41"/>
      <c r="F127" s="41"/>
      <c r="H127" s="66"/>
    </row>
    <row r="128" spans="1:8" ht="54" x14ac:dyDescent="0.2">
      <c r="A128" s="20">
        <v>90</v>
      </c>
      <c r="B128" s="60" t="s">
        <v>46</v>
      </c>
      <c r="C128" s="61" t="s">
        <v>22</v>
      </c>
      <c r="D128" s="62">
        <v>12</v>
      </c>
      <c r="E128" s="41"/>
      <c r="F128" s="41"/>
      <c r="H128" s="66"/>
    </row>
    <row r="129" spans="1:8" ht="63" x14ac:dyDescent="0.2">
      <c r="A129" s="20">
        <v>91</v>
      </c>
      <c r="B129" s="60" t="s">
        <v>38</v>
      </c>
      <c r="C129" s="61" t="s">
        <v>42</v>
      </c>
      <c r="D129" s="62">
        <v>4</v>
      </c>
      <c r="E129" s="41"/>
      <c r="F129" s="41"/>
      <c r="H129" s="66"/>
    </row>
    <row r="130" spans="1:8" ht="63" x14ac:dyDescent="0.2">
      <c r="A130" s="20">
        <v>92</v>
      </c>
      <c r="B130" s="60" t="s">
        <v>39</v>
      </c>
      <c r="C130" s="61" t="s">
        <v>42</v>
      </c>
      <c r="D130" s="62">
        <v>4</v>
      </c>
      <c r="E130" s="41"/>
      <c r="F130" s="41"/>
      <c r="H130" s="66"/>
    </row>
    <row r="131" spans="1:8" ht="63" x14ac:dyDescent="0.2">
      <c r="A131" s="20">
        <v>84</v>
      </c>
      <c r="B131" s="60" t="s">
        <v>40</v>
      </c>
      <c r="C131" s="61" t="s">
        <v>42</v>
      </c>
      <c r="D131" s="62">
        <v>18</v>
      </c>
      <c r="E131" s="41"/>
      <c r="F131" s="41"/>
      <c r="H131" s="66"/>
    </row>
    <row r="132" spans="1:8" ht="54" x14ac:dyDescent="0.2">
      <c r="A132" s="20">
        <v>85</v>
      </c>
      <c r="B132" s="60" t="s">
        <v>117</v>
      </c>
      <c r="C132" s="61" t="s">
        <v>79</v>
      </c>
      <c r="D132" s="62">
        <v>2</v>
      </c>
      <c r="E132" s="41"/>
      <c r="F132" s="41"/>
      <c r="H132" s="66"/>
    </row>
    <row r="133" spans="1:8" ht="54" x14ac:dyDescent="0.2">
      <c r="A133" s="20">
        <v>86</v>
      </c>
      <c r="B133" s="60" t="s">
        <v>118</v>
      </c>
      <c r="C133" s="61" t="s">
        <v>79</v>
      </c>
      <c r="D133" s="62">
        <v>1</v>
      </c>
      <c r="E133" s="41"/>
      <c r="F133" s="41"/>
      <c r="H133" s="66"/>
    </row>
    <row r="134" spans="1:8" ht="78.75" x14ac:dyDescent="0.2">
      <c r="A134" s="20">
        <v>87</v>
      </c>
      <c r="B134" s="63" t="s">
        <v>119</v>
      </c>
      <c r="C134" s="61" t="s">
        <v>55</v>
      </c>
      <c r="D134" s="62">
        <v>8</v>
      </c>
      <c r="E134" s="41"/>
      <c r="F134" s="41"/>
      <c r="H134" s="66"/>
    </row>
    <row r="135" spans="1:8" s="14" customFormat="1" ht="81" x14ac:dyDescent="0.2">
      <c r="A135" s="20">
        <v>88</v>
      </c>
      <c r="B135" s="60" t="s">
        <v>35</v>
      </c>
      <c r="C135" s="61" t="s">
        <v>50</v>
      </c>
      <c r="D135" s="62">
        <v>50</v>
      </c>
      <c r="E135" s="41"/>
      <c r="F135" s="41"/>
      <c r="H135" s="66"/>
    </row>
    <row r="136" spans="1:8" ht="18" x14ac:dyDescent="0.2">
      <c r="A136" s="20">
        <v>89</v>
      </c>
      <c r="B136" s="60" t="s">
        <v>56</v>
      </c>
      <c r="C136" s="61" t="s">
        <v>18</v>
      </c>
      <c r="D136" s="28">
        <v>2</v>
      </c>
      <c r="E136" s="41"/>
      <c r="F136" s="41"/>
      <c r="H136" s="66"/>
    </row>
    <row r="137" spans="1:8" ht="81" x14ac:dyDescent="0.2">
      <c r="A137" s="20">
        <v>90</v>
      </c>
      <c r="B137" s="60" t="s">
        <v>66</v>
      </c>
      <c r="C137" s="61" t="s">
        <v>14</v>
      </c>
      <c r="D137" s="62">
        <v>6</v>
      </c>
      <c r="E137" s="41"/>
      <c r="F137" s="41"/>
      <c r="H137" s="66"/>
    </row>
    <row r="138" spans="1:8" s="15" customFormat="1" x14ac:dyDescent="0.2">
      <c r="A138" s="36"/>
      <c r="B138" s="74" t="s">
        <v>116</v>
      </c>
      <c r="C138" s="74"/>
      <c r="D138" s="74"/>
      <c r="E138" s="38"/>
      <c r="F138" s="37">
        <f>SUM(F118:F137)</f>
        <v>0</v>
      </c>
      <c r="H138" s="66"/>
    </row>
    <row r="139" spans="1:8" s="14" customFormat="1" x14ac:dyDescent="0.2">
      <c r="A139" s="20"/>
      <c r="B139" s="24"/>
      <c r="C139" s="24"/>
      <c r="D139" s="24"/>
      <c r="E139" s="24"/>
      <c r="F139" s="25"/>
      <c r="H139" s="66"/>
    </row>
    <row r="140" spans="1:8" x14ac:dyDescent="0.2">
      <c r="A140" s="57" t="s">
        <v>127</v>
      </c>
      <c r="B140" s="58" t="s">
        <v>59</v>
      </c>
      <c r="C140" s="26"/>
      <c r="D140" s="27"/>
      <c r="E140" s="25"/>
      <c r="F140" s="25"/>
      <c r="H140" s="66"/>
    </row>
    <row r="141" spans="1:8" x14ac:dyDescent="0.2">
      <c r="A141" s="20"/>
      <c r="B141" s="24"/>
      <c r="C141" s="26"/>
      <c r="D141" s="27"/>
      <c r="E141" s="25"/>
      <c r="F141" s="25"/>
      <c r="H141" s="66"/>
    </row>
    <row r="142" spans="1:8" ht="27" x14ac:dyDescent="0.2">
      <c r="A142" s="20">
        <v>91</v>
      </c>
      <c r="B142" s="60" t="s">
        <v>150</v>
      </c>
      <c r="C142" s="61" t="s">
        <v>21</v>
      </c>
      <c r="D142" s="62">
        <v>400</v>
      </c>
      <c r="E142" s="41"/>
      <c r="F142" s="41"/>
      <c r="H142" s="66"/>
    </row>
    <row r="143" spans="1:8" ht="27" x14ac:dyDescent="0.2">
      <c r="A143" s="20">
        <v>92</v>
      </c>
      <c r="B143" s="60" t="s">
        <v>65</v>
      </c>
      <c r="C143" s="61" t="s">
        <v>21</v>
      </c>
      <c r="D143" s="62">
        <v>400</v>
      </c>
      <c r="E143" s="41"/>
      <c r="F143" s="41"/>
      <c r="H143" s="66"/>
    </row>
    <row r="144" spans="1:8" ht="81" x14ac:dyDescent="0.2">
      <c r="A144" s="20">
        <v>93</v>
      </c>
      <c r="B144" s="60" t="s">
        <v>66</v>
      </c>
      <c r="C144" s="61" t="s">
        <v>14</v>
      </c>
      <c r="D144" s="62">
        <v>6</v>
      </c>
      <c r="E144" s="41"/>
      <c r="F144" s="41"/>
      <c r="H144" s="66"/>
    </row>
    <row r="145" spans="1:8" x14ac:dyDescent="0.2">
      <c r="A145" s="20"/>
      <c r="B145" s="24"/>
      <c r="C145" s="26"/>
      <c r="D145" s="27"/>
      <c r="E145" s="25"/>
      <c r="F145" s="25"/>
      <c r="H145" s="66"/>
    </row>
    <row r="146" spans="1:8" s="15" customFormat="1" x14ac:dyDescent="0.2">
      <c r="A146" s="36"/>
      <c r="B146" s="74" t="s">
        <v>60</v>
      </c>
      <c r="C146" s="74"/>
      <c r="D146" s="74"/>
      <c r="E146" s="38"/>
      <c r="F146" s="37">
        <f>SUM(F142:F145)</f>
        <v>0</v>
      </c>
      <c r="H146" s="66"/>
    </row>
    <row r="147" spans="1:8" x14ac:dyDescent="0.2">
      <c r="A147" s="20"/>
      <c r="B147" s="24"/>
      <c r="C147" s="26"/>
      <c r="D147" s="27"/>
      <c r="E147" s="25"/>
      <c r="F147" s="25"/>
      <c r="H147" s="66"/>
    </row>
    <row r="148" spans="1:8" x14ac:dyDescent="0.2">
      <c r="A148" s="57" t="s">
        <v>128</v>
      </c>
      <c r="B148" s="58" t="s">
        <v>61</v>
      </c>
      <c r="C148" s="26"/>
      <c r="D148" s="27"/>
      <c r="E148" s="25"/>
      <c r="F148" s="25"/>
      <c r="H148" s="66"/>
    </row>
    <row r="149" spans="1:8" x14ac:dyDescent="0.2">
      <c r="A149" s="57"/>
      <c r="B149" s="58"/>
      <c r="C149" s="26"/>
      <c r="D149" s="27"/>
      <c r="E149" s="25"/>
      <c r="F149" s="25"/>
      <c r="H149" s="66"/>
    </row>
    <row r="150" spans="1:8" ht="18" x14ac:dyDescent="0.2">
      <c r="A150" s="20">
        <v>91</v>
      </c>
      <c r="B150" s="60" t="s">
        <v>151</v>
      </c>
      <c r="C150" s="61" t="s">
        <v>21</v>
      </c>
      <c r="D150" s="62">
        <v>150</v>
      </c>
      <c r="E150" s="41"/>
      <c r="F150" s="41"/>
      <c r="H150" s="66"/>
    </row>
    <row r="151" spans="1:8" ht="27" x14ac:dyDescent="0.2">
      <c r="A151" s="20">
        <v>95</v>
      </c>
      <c r="B151" s="60" t="s">
        <v>33</v>
      </c>
      <c r="C151" s="61" t="s">
        <v>50</v>
      </c>
      <c r="D151" s="62">
        <v>150</v>
      </c>
      <c r="E151" s="41"/>
      <c r="F151" s="41"/>
      <c r="H151" s="66"/>
    </row>
    <row r="152" spans="1:8" ht="45" x14ac:dyDescent="0.2">
      <c r="A152" s="20">
        <v>96</v>
      </c>
      <c r="B152" s="60" t="s">
        <v>90</v>
      </c>
      <c r="C152" s="61" t="s">
        <v>31</v>
      </c>
      <c r="D152" s="62">
        <v>90</v>
      </c>
      <c r="E152" s="41"/>
      <c r="F152" s="41"/>
      <c r="H152" s="66"/>
    </row>
    <row r="153" spans="1:8" ht="81" x14ac:dyDescent="0.2">
      <c r="A153" s="20">
        <v>97</v>
      </c>
      <c r="B153" s="60" t="s">
        <v>32</v>
      </c>
      <c r="C153" s="61" t="s">
        <v>31</v>
      </c>
      <c r="D153" s="62">
        <v>90</v>
      </c>
      <c r="E153" s="41"/>
      <c r="F153" s="41"/>
      <c r="H153" s="66"/>
    </row>
    <row r="154" spans="1:8" ht="18" x14ac:dyDescent="0.2">
      <c r="A154" s="20">
        <v>98</v>
      </c>
      <c r="B154" s="60" t="s">
        <v>63</v>
      </c>
      <c r="C154" s="61" t="s">
        <v>21</v>
      </c>
      <c r="D154" s="62">
        <v>150</v>
      </c>
      <c r="E154" s="41"/>
      <c r="F154" s="41"/>
      <c r="H154" s="66"/>
    </row>
    <row r="155" spans="1:8" ht="72" x14ac:dyDescent="0.2">
      <c r="A155" s="20">
        <v>99</v>
      </c>
      <c r="B155" s="60" t="s">
        <v>64</v>
      </c>
      <c r="C155" s="61" t="s">
        <v>12</v>
      </c>
      <c r="D155" s="62">
        <v>300</v>
      </c>
      <c r="E155" s="41"/>
      <c r="F155" s="41"/>
      <c r="H155" s="66"/>
    </row>
    <row r="156" spans="1:8" ht="54" x14ac:dyDescent="0.2">
      <c r="A156" s="20">
        <v>100</v>
      </c>
      <c r="B156" s="60" t="s">
        <v>48</v>
      </c>
      <c r="C156" s="61" t="s">
        <v>14</v>
      </c>
      <c r="D156" s="62">
        <v>35</v>
      </c>
      <c r="E156" s="41"/>
      <c r="F156" s="41"/>
      <c r="H156" s="66"/>
    </row>
    <row r="157" spans="1:8" ht="117" x14ac:dyDescent="0.2">
      <c r="A157" s="20">
        <v>101</v>
      </c>
      <c r="B157" s="60" t="s">
        <v>152</v>
      </c>
      <c r="C157" s="61" t="s">
        <v>21</v>
      </c>
      <c r="D157" s="62">
        <v>750</v>
      </c>
      <c r="E157" s="41"/>
      <c r="F157" s="41"/>
      <c r="H157" s="66"/>
    </row>
    <row r="158" spans="1:8" ht="81" x14ac:dyDescent="0.2">
      <c r="A158" s="20">
        <v>102</v>
      </c>
      <c r="B158" s="60" t="s">
        <v>66</v>
      </c>
      <c r="C158" s="61" t="s">
        <v>14</v>
      </c>
      <c r="D158" s="62">
        <v>50</v>
      </c>
      <c r="E158" s="41"/>
      <c r="F158" s="41"/>
      <c r="H158" s="66"/>
    </row>
    <row r="159" spans="1:8" x14ac:dyDescent="0.2">
      <c r="A159" s="20"/>
      <c r="B159" s="24"/>
      <c r="C159" s="26"/>
      <c r="D159" s="27"/>
      <c r="E159" s="25"/>
      <c r="F159" s="25"/>
      <c r="H159" s="66"/>
    </row>
    <row r="160" spans="1:8" s="15" customFormat="1" x14ac:dyDescent="0.2">
      <c r="A160" s="36"/>
      <c r="B160" s="74" t="s">
        <v>62</v>
      </c>
      <c r="C160" s="74"/>
      <c r="D160" s="74"/>
      <c r="E160" s="38"/>
      <c r="F160" s="37">
        <f>SUM(F150:F159)</f>
        <v>0</v>
      </c>
      <c r="H160" s="66"/>
    </row>
    <row r="161" spans="1:8" s="14" customFormat="1" x14ac:dyDescent="0.2">
      <c r="A161" s="20"/>
      <c r="B161" s="24"/>
      <c r="C161" s="26"/>
      <c r="D161" s="27"/>
      <c r="E161" s="25"/>
      <c r="F161" s="25"/>
      <c r="H161" s="66"/>
    </row>
    <row r="162" spans="1:8" x14ac:dyDescent="0.2">
      <c r="A162" s="32" t="s">
        <v>129</v>
      </c>
      <c r="B162" s="17" t="s">
        <v>67</v>
      </c>
      <c r="C162" s="18"/>
      <c r="D162" s="18"/>
      <c r="E162" s="40"/>
      <c r="F162" s="40"/>
      <c r="H162" s="66"/>
    </row>
    <row r="163" spans="1:8" x14ac:dyDescent="0.2">
      <c r="A163" s="17"/>
      <c r="B163" s="19"/>
      <c r="C163" s="18"/>
      <c r="D163" s="18"/>
      <c r="E163" s="40"/>
      <c r="F163" s="40"/>
      <c r="H163" s="66"/>
    </row>
    <row r="164" spans="1:8" ht="27" x14ac:dyDescent="0.2">
      <c r="A164" s="20">
        <v>103</v>
      </c>
      <c r="B164" s="21" t="s">
        <v>68</v>
      </c>
      <c r="C164" s="22" t="s">
        <v>13</v>
      </c>
      <c r="D164" s="62">
        <v>600</v>
      </c>
      <c r="E164" s="41"/>
      <c r="F164" s="41"/>
      <c r="H164" s="66"/>
    </row>
    <row r="165" spans="1:8" ht="27" x14ac:dyDescent="0.2">
      <c r="A165" s="20">
        <v>104</v>
      </c>
      <c r="B165" s="21" t="s">
        <v>69</v>
      </c>
      <c r="C165" s="22" t="s">
        <v>14</v>
      </c>
      <c r="D165" s="62">
        <v>240</v>
      </c>
      <c r="E165" s="41"/>
      <c r="F165" s="41"/>
      <c r="H165" s="66"/>
    </row>
    <row r="166" spans="1:8" ht="36" x14ac:dyDescent="0.2">
      <c r="A166" s="20">
        <v>105</v>
      </c>
      <c r="B166" s="21" t="s">
        <v>70</v>
      </c>
      <c r="C166" s="22" t="s">
        <v>14</v>
      </c>
      <c r="D166" s="62">
        <v>240</v>
      </c>
      <c r="E166" s="41"/>
      <c r="F166" s="41"/>
      <c r="H166" s="66"/>
    </row>
    <row r="167" spans="1:8" ht="36" x14ac:dyDescent="0.2">
      <c r="A167" s="20">
        <v>106</v>
      </c>
      <c r="B167" s="21" t="s">
        <v>77</v>
      </c>
      <c r="C167" s="22" t="s">
        <v>13</v>
      </c>
      <c r="D167" s="62">
        <v>600</v>
      </c>
      <c r="E167" s="41"/>
      <c r="F167" s="41"/>
      <c r="H167" s="66"/>
    </row>
    <row r="168" spans="1:8" ht="54" x14ac:dyDescent="0.2">
      <c r="A168" s="20">
        <v>107</v>
      </c>
      <c r="B168" s="21" t="s">
        <v>71</v>
      </c>
      <c r="C168" s="22" t="s">
        <v>14</v>
      </c>
      <c r="D168" s="62">
        <v>240</v>
      </c>
      <c r="E168" s="41"/>
      <c r="F168" s="41"/>
      <c r="H168" s="66"/>
    </row>
    <row r="169" spans="1:8" ht="27" x14ac:dyDescent="0.2">
      <c r="A169" s="20">
        <v>108</v>
      </c>
      <c r="B169" s="21" t="s">
        <v>72</v>
      </c>
      <c r="C169" s="22" t="s">
        <v>13</v>
      </c>
      <c r="D169" s="62">
        <v>600</v>
      </c>
      <c r="E169" s="41"/>
      <c r="F169" s="41"/>
      <c r="H169" s="66"/>
    </row>
    <row r="170" spans="1:8" ht="36" x14ac:dyDescent="0.2">
      <c r="A170" s="20">
        <v>109</v>
      </c>
      <c r="B170" s="21" t="s">
        <v>73</v>
      </c>
      <c r="C170" s="22" t="s">
        <v>13</v>
      </c>
      <c r="D170" s="62">
        <v>600</v>
      </c>
      <c r="E170" s="41"/>
      <c r="F170" s="41"/>
      <c r="H170" s="66"/>
    </row>
    <row r="171" spans="1:8" ht="36" x14ac:dyDescent="0.2">
      <c r="A171" s="20">
        <v>110</v>
      </c>
      <c r="B171" s="21" t="s">
        <v>74</v>
      </c>
      <c r="C171" s="22" t="s">
        <v>13</v>
      </c>
      <c r="D171" s="62">
        <v>600</v>
      </c>
      <c r="E171" s="41"/>
      <c r="F171" s="41"/>
      <c r="H171" s="66"/>
    </row>
    <row r="172" spans="1:8" ht="63" x14ac:dyDescent="0.2">
      <c r="A172" s="20">
        <v>111</v>
      </c>
      <c r="B172" s="21" t="s">
        <v>75</v>
      </c>
      <c r="C172" s="22" t="s">
        <v>13</v>
      </c>
      <c r="D172" s="62">
        <v>600</v>
      </c>
      <c r="E172" s="41"/>
      <c r="F172" s="41"/>
      <c r="H172" s="66"/>
    </row>
    <row r="173" spans="1:8" ht="36" x14ac:dyDescent="0.2">
      <c r="A173" s="20">
        <v>112</v>
      </c>
      <c r="B173" s="21" t="s">
        <v>76</v>
      </c>
      <c r="C173" s="22" t="s">
        <v>13</v>
      </c>
      <c r="D173" s="62">
        <v>600</v>
      </c>
      <c r="E173" s="41"/>
      <c r="F173" s="41"/>
      <c r="H173" s="66"/>
    </row>
    <row r="174" spans="1:8" x14ac:dyDescent="0.2">
      <c r="A174" s="19"/>
      <c r="B174" s="19"/>
      <c r="C174" s="18"/>
      <c r="D174" s="18"/>
      <c r="E174" s="40"/>
      <c r="F174" s="40"/>
      <c r="H174" s="66"/>
    </row>
    <row r="175" spans="1:8" s="15" customFormat="1" x14ac:dyDescent="0.2">
      <c r="A175" s="36"/>
      <c r="B175" s="74" t="s">
        <v>78</v>
      </c>
      <c r="C175" s="74"/>
      <c r="D175" s="74"/>
      <c r="E175" s="38"/>
      <c r="F175" s="37">
        <f>SUM(F164:F174)</f>
        <v>0</v>
      </c>
      <c r="H175" s="66"/>
    </row>
    <row r="176" spans="1:8" x14ac:dyDescent="0.2">
      <c r="A176" s="19"/>
      <c r="B176" s="19"/>
      <c r="C176" s="18"/>
      <c r="D176" s="18"/>
      <c r="E176" s="40"/>
      <c r="F176" s="40"/>
      <c r="H176" s="66"/>
    </row>
    <row r="177" spans="1:9" x14ac:dyDescent="0.2">
      <c r="A177" s="20"/>
      <c r="B177" s="24"/>
      <c r="C177" s="24"/>
      <c r="D177" s="24"/>
      <c r="E177" s="24"/>
      <c r="F177" s="34"/>
      <c r="H177" s="66"/>
    </row>
    <row r="178" spans="1:9" x14ac:dyDescent="0.2">
      <c r="A178" s="35" t="s">
        <v>130</v>
      </c>
      <c r="B178" s="24" t="s">
        <v>139</v>
      </c>
      <c r="C178" s="35"/>
      <c r="D178" s="35"/>
      <c r="E178" s="35"/>
      <c r="F178" s="29"/>
      <c r="H178" s="66"/>
    </row>
    <row r="179" spans="1:9" ht="72" x14ac:dyDescent="0.2">
      <c r="A179" s="20">
        <v>130</v>
      </c>
      <c r="B179" s="21" t="s">
        <v>131</v>
      </c>
      <c r="C179" s="22" t="s">
        <v>50</v>
      </c>
      <c r="D179" s="62">
        <v>40</v>
      </c>
      <c r="E179" s="41"/>
      <c r="F179" s="41"/>
      <c r="H179" s="66"/>
      <c r="I179" s="66"/>
    </row>
    <row r="180" spans="1:9" ht="45" x14ac:dyDescent="0.2">
      <c r="A180" s="20">
        <v>131</v>
      </c>
      <c r="B180" s="21" t="s">
        <v>136</v>
      </c>
      <c r="C180" s="20" t="s">
        <v>11</v>
      </c>
      <c r="D180" s="62">
        <v>2</v>
      </c>
      <c r="E180" s="41"/>
      <c r="F180" s="41"/>
      <c r="H180" s="66"/>
      <c r="I180" s="66"/>
    </row>
    <row r="181" spans="1:9" ht="90" x14ac:dyDescent="0.2">
      <c r="A181" s="20">
        <v>132</v>
      </c>
      <c r="B181" s="21" t="s">
        <v>17</v>
      </c>
      <c r="C181" s="22" t="s">
        <v>132</v>
      </c>
      <c r="D181" s="62">
        <v>157</v>
      </c>
      <c r="E181" s="41"/>
      <c r="F181" s="41"/>
      <c r="H181" s="66"/>
      <c r="I181" s="66"/>
    </row>
    <row r="182" spans="1:9" s="15" customFormat="1" ht="36" x14ac:dyDescent="0.2">
      <c r="A182" s="20">
        <v>118</v>
      </c>
      <c r="B182" s="21" t="s">
        <v>133</v>
      </c>
      <c r="C182" s="22" t="s">
        <v>50</v>
      </c>
      <c r="D182" s="62">
        <v>30</v>
      </c>
      <c r="E182" s="41"/>
      <c r="F182" s="41"/>
      <c r="H182" s="66"/>
      <c r="I182" s="66"/>
    </row>
    <row r="183" spans="1:9" s="15" customFormat="1" ht="36" x14ac:dyDescent="0.2">
      <c r="A183" s="20">
        <v>119</v>
      </c>
      <c r="B183" s="21" t="s">
        <v>134</v>
      </c>
      <c r="C183" s="22" t="s">
        <v>50</v>
      </c>
      <c r="D183" s="62">
        <v>15</v>
      </c>
      <c r="E183" s="41"/>
      <c r="F183" s="41"/>
      <c r="H183" s="66"/>
      <c r="I183" s="66"/>
    </row>
    <row r="184" spans="1:9" ht="27" x14ac:dyDescent="0.2">
      <c r="A184" s="20">
        <v>134</v>
      </c>
      <c r="B184" s="21" t="s">
        <v>142</v>
      </c>
      <c r="C184" s="20" t="s">
        <v>12</v>
      </c>
      <c r="D184" s="62">
        <v>9.0299999999999994</v>
      </c>
      <c r="E184" s="41"/>
      <c r="F184" s="41"/>
      <c r="H184" s="66"/>
      <c r="I184" s="66"/>
    </row>
    <row r="185" spans="1:9" ht="99" x14ac:dyDescent="0.2">
      <c r="A185" s="20">
        <v>139</v>
      </c>
      <c r="B185" s="21" t="s">
        <v>135</v>
      </c>
      <c r="C185" s="22" t="s">
        <v>50</v>
      </c>
      <c r="D185" s="62">
        <v>28</v>
      </c>
      <c r="E185" s="41"/>
      <c r="F185" s="41"/>
      <c r="H185" s="66"/>
      <c r="I185" s="66"/>
    </row>
    <row r="186" spans="1:9" ht="90" x14ac:dyDescent="0.2">
      <c r="A186" s="20">
        <v>140</v>
      </c>
      <c r="B186" s="21" t="s">
        <v>16</v>
      </c>
      <c r="C186" s="33" t="s">
        <v>11</v>
      </c>
      <c r="D186" s="62">
        <v>1</v>
      </c>
      <c r="E186" s="41"/>
      <c r="F186" s="41"/>
      <c r="H186" s="66"/>
      <c r="I186" s="66"/>
    </row>
    <row r="187" spans="1:9" ht="72" x14ac:dyDescent="0.2">
      <c r="A187" s="20">
        <v>141</v>
      </c>
      <c r="B187" s="21" t="s">
        <v>137</v>
      </c>
      <c r="C187" s="22" t="s">
        <v>50</v>
      </c>
      <c r="D187" s="62">
        <v>39</v>
      </c>
      <c r="E187" s="41"/>
      <c r="F187" s="41"/>
      <c r="H187" s="66"/>
      <c r="I187" s="66"/>
    </row>
    <row r="188" spans="1:9" ht="45" x14ac:dyDescent="0.2">
      <c r="A188" s="20">
        <v>144</v>
      </c>
      <c r="B188" s="21" t="s">
        <v>20</v>
      </c>
      <c r="C188" s="22" t="s">
        <v>50</v>
      </c>
      <c r="D188" s="62">
        <v>40</v>
      </c>
      <c r="E188" s="41"/>
      <c r="F188" s="41"/>
      <c r="H188" s="66"/>
      <c r="I188" s="66"/>
    </row>
    <row r="189" spans="1:9" ht="63" x14ac:dyDescent="0.2">
      <c r="A189" s="20">
        <v>145</v>
      </c>
      <c r="B189" s="21" t="s">
        <v>149</v>
      </c>
      <c r="C189" s="22" t="s">
        <v>22</v>
      </c>
      <c r="D189" s="62">
        <v>20</v>
      </c>
      <c r="E189" s="41"/>
      <c r="F189" s="41"/>
      <c r="H189" s="66"/>
      <c r="I189" s="66"/>
    </row>
    <row r="190" spans="1:9" ht="18" x14ac:dyDescent="0.2">
      <c r="A190" s="20">
        <v>146</v>
      </c>
      <c r="B190" s="21" t="s">
        <v>56</v>
      </c>
      <c r="C190" s="22" t="s">
        <v>18</v>
      </c>
      <c r="D190" s="62">
        <v>2</v>
      </c>
      <c r="E190" s="41"/>
      <c r="F190" s="41"/>
      <c r="H190" s="66"/>
      <c r="I190" s="66"/>
    </row>
    <row r="191" spans="1:9" ht="72" x14ac:dyDescent="0.2">
      <c r="A191" s="20">
        <v>147</v>
      </c>
      <c r="B191" s="21" t="s">
        <v>138</v>
      </c>
      <c r="C191" s="22" t="s">
        <v>14</v>
      </c>
      <c r="D191" s="62">
        <v>5.88</v>
      </c>
      <c r="E191" s="41"/>
      <c r="F191" s="41"/>
      <c r="H191" s="66"/>
      <c r="I191" s="66"/>
    </row>
    <row r="192" spans="1:9" x14ac:dyDescent="0.2">
      <c r="A192" s="19"/>
      <c r="B192" s="19"/>
      <c r="C192" s="18"/>
      <c r="D192" s="18"/>
      <c r="E192" s="40"/>
      <c r="F192" s="40"/>
      <c r="H192" s="66"/>
    </row>
    <row r="193" spans="1:9" s="15" customFormat="1" ht="13.5" customHeight="1" x14ac:dyDescent="0.2">
      <c r="A193" s="36"/>
      <c r="B193" s="74" t="s">
        <v>140</v>
      </c>
      <c r="C193" s="74"/>
      <c r="D193" s="74"/>
      <c r="E193" s="38"/>
      <c r="F193" s="37">
        <f>SUM(F179:F192)</f>
        <v>0</v>
      </c>
      <c r="G193" s="66"/>
      <c r="H193" s="66"/>
    </row>
    <row r="194" spans="1:9" ht="12.75" customHeight="1" x14ac:dyDescent="0.2">
      <c r="E194" s="39"/>
      <c r="F194" s="39"/>
      <c r="H194" s="66"/>
    </row>
    <row r="195" spans="1:9" ht="12.75" customHeight="1" x14ac:dyDescent="0.2">
      <c r="E195" s="64" t="s">
        <v>146</v>
      </c>
      <c r="F195" s="65">
        <f>F193+F175+F160+F146+F138+F114+F108+F70+F30</f>
        <v>0</v>
      </c>
      <c r="H195" s="66"/>
    </row>
    <row r="196" spans="1:9" ht="12.75" customHeight="1" x14ac:dyDescent="0.2">
      <c r="E196" s="64" t="s">
        <v>147</v>
      </c>
      <c r="F196" s="65">
        <f>F195*0.16</f>
        <v>0</v>
      </c>
      <c r="H196" s="66"/>
    </row>
    <row r="197" spans="1:9" ht="12.75" customHeight="1" x14ac:dyDescent="0.2">
      <c r="E197" s="64" t="s">
        <v>148</v>
      </c>
      <c r="F197" s="65">
        <f>F195+F196</f>
        <v>0</v>
      </c>
      <c r="H197" s="66"/>
    </row>
    <row r="198" spans="1:9" ht="12.75" customHeight="1" x14ac:dyDescent="0.2">
      <c r="E198" s="10"/>
      <c r="F198" s="10"/>
    </row>
    <row r="199" spans="1:9" ht="12.75" customHeight="1" x14ac:dyDescent="0.2">
      <c r="E199" s="10"/>
      <c r="F199" s="10"/>
      <c r="I199" s="66"/>
    </row>
    <row r="200" spans="1:9" ht="12.75" customHeight="1" x14ac:dyDescent="0.2">
      <c r="E200" s="10"/>
      <c r="F200" s="10"/>
    </row>
  </sheetData>
  <mergeCells count="14">
    <mergeCell ref="A1:D2"/>
    <mergeCell ref="B3:D3"/>
    <mergeCell ref="E13:F14"/>
    <mergeCell ref="B193:D193"/>
    <mergeCell ref="E15:F15"/>
    <mergeCell ref="B7:D11"/>
    <mergeCell ref="B175:D175"/>
    <mergeCell ref="B160:D160"/>
    <mergeCell ref="B146:D146"/>
    <mergeCell ref="B138:D138"/>
    <mergeCell ref="B114:D114"/>
    <mergeCell ref="B108:D108"/>
    <mergeCell ref="B70:D70"/>
    <mergeCell ref="B30:D30"/>
  </mergeCells>
  <printOptions horizontalCentered="1"/>
  <pageMargins left="0.39370078740157483" right="0.39370078740157483" top="0.39370078740157483" bottom="0.39370078740157483" header="0.27559055118110237" footer="0.39370078740157483"/>
  <pageSetup scale="89" orientation="portrait" r:id="rId1"/>
  <headerFooter>
    <oddHeader>&amp;R&amp;8Página &amp;P de &amp;N</oddHeader>
    <oddFooter>&amp;C&amp;8DIRECTOR GENERAL: ING. JORGE DAVALOS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CORDOBA</vt:lpstr>
      <vt:lpstr>CORDOBA!Área_de_impresión</vt:lpstr>
      <vt:lpstr>CORDOBA!Títulos_a_imprimir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2015-06-29T23:06:20Z</cp:lastPrinted>
  <dcterms:created xsi:type="dcterms:W3CDTF">2014-03-19T18:02:03Z</dcterms:created>
  <dcterms:modified xsi:type="dcterms:W3CDTF">2015-07-10T22:49:54Z</dcterms:modified>
</cp:coreProperties>
</file>