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ardo\Documents\COLEGIO DE POSTGRADUADOS\LICITACIONES\LICITACIONES 2018\LICITACION SUBESTACION MONTECILLO\"/>
    </mc:Choice>
  </mc:AlternateContent>
  <bookViews>
    <workbookView xWindow="0" yWindow="0" windowWidth="24000" windowHeight="9435"/>
  </bookViews>
  <sheets>
    <sheet name="CATALOGO" sheetId="9" r:id="rId1"/>
  </sheets>
  <definedNames>
    <definedName name="_xlnm.Print_Titles" localSheetId="0">CATALOGO!#REF!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9" l="1"/>
  <c r="F53" i="9" s="1"/>
  <c r="F54" i="9" l="1"/>
  <c r="F55" i="9" s="1"/>
  <c r="XFB23" i="9"/>
</calcChain>
</file>

<file path=xl/sharedStrings.xml><?xml version="1.0" encoding="utf-8"?>
<sst xmlns="http://schemas.openxmlformats.org/spreadsheetml/2006/main" count="116" uniqueCount="95">
  <si>
    <t>Código</t>
  </si>
  <si>
    <t>Concepto</t>
  </si>
  <si>
    <t>Unidad</t>
  </si>
  <si>
    <t>Cantidad</t>
  </si>
  <si>
    <t>P. Unitario</t>
  </si>
  <si>
    <t>Importe</t>
  </si>
  <si>
    <t>PZAS.</t>
  </si>
  <si>
    <t>MANTENIMIENTO PREVENTIVO Y/O CORRECTIVO DE SUBESTACIONES ELECTRICAS Y PLANTAS DE EMERGENCIA DEL INTERIOR DEL CAMPUS MONTECILLO.</t>
  </si>
  <si>
    <t xml:space="preserve">SUBESTACIONES ELECTRICAS IV Y V </t>
  </si>
  <si>
    <t>SE-IV-V-01</t>
  </si>
  <si>
    <t>ML</t>
  </si>
  <si>
    <t>SE-IV-V-02</t>
  </si>
  <si>
    <t>SUMINISTRO, SUSTITUCION E INSTALACION DE TUBO CONDUIT PARED GRUESA DE 4" CON MUFA DE 4" MARCA JUPITER, SIMILAR O SUPERIOR INCLUYE: HERRAJE, SOPORTERIA, CONECTORES, HERRAJE, SOPORTERIA, CONECTORES,  HERRAMIENTA, MANO DE OBRA, MATERIALES,  TRASLADO DE MATERIALES A LA OBRA, Y TODO LO NECESARIO PARA SU CORRECTA EJECUCION, LIBRANZA PARA DESCONEXION DESCABLEADO Y RECABLEADO, ATERRIZAJE DE ELEMENTOS.</t>
  </si>
  <si>
    <t>SE-IV-V-03</t>
  </si>
  <si>
    <t>SUMINISTRO, SUSTITUCION E INSTALACION DE MUFA DE 4" MARCA ANCLO, SIMILAR O SUPERIOR INCLUYE: HERRAJE, SOPORTERIA, CONECTORES, HERRAJE, SOPORTERIA, CONECTORES,  HERRAMIENTA, MANO DE OBRA, MATERIALES,  TRASLADO DE MATERIALES A LA OBRA, Y TODO LO NECESARIO PARA SU CORRECTA EJECUCION, LIBRANZA PARA DESCONEXION DESCABLEADO Y RECABLEADO, ATERRIZAJE DE ELEMENTOS.</t>
  </si>
  <si>
    <t>PZA.</t>
  </si>
  <si>
    <t>SE-IV-V-04</t>
  </si>
  <si>
    <t>SUMINISTRO, SUSTITUCION E INSTALACIÓN DE APARTA RAYOS DE 18 KV DE PORCELANA DAÑADOS, POR APARTA RAYOS AUTOVALVULABLE DE 18 KV 10 KA SILICONA;, MARCA IUSA, SIMILAR O SUPERIOR; INCLUYE: LIBRANZA PARA DESCONEXION DESMONTAJA DE APARTA RAYOS DAÑADOS Y  SUSTITUCION, MATERIALES PARA LA TRANSICION  LIBRANZA EN SUBESTACIONES, ATERRIZAJE DE ELEMENTOS, DESCONEXIÓN CON RECUPERACION DE ELEMENTOS DE SUSTITUCION PARA RESGUARDO EL LUGAR DESIGNADO, ACCESORIOS, SUMINISTRO Y MONTAJE DE MATERIALES, CONEXIÓN, CIERRE DE CUCHILLAS Y INCLUYE  ENERGIZACIÓN EN SUBESTACIONES.</t>
  </si>
  <si>
    <t>SE-IV-V-05</t>
  </si>
  <si>
    <t>SUMINISTRO, SUSTITUCION DE EMPAQUES EN TAPAS PRINCIPALES Y DE LAS BOQUILLAS DE LOS TRASFORMADORES QUE SE UBICAN EN LAS SUBESTACIONES III Y IV; INCLUYE: LIBRANZA PARA EL CAMBIO DE EMPAQUES MATERIALES PARA EN GENARAL PARA LA REALIZACION DEL CAMBIO Y SUSTITUCION LIBRANZA EN SUBESTACIONES, ATERRIZAJE DE ELEMENTOS, DESCONEXIÓN CON RECUPERACION DE ELEMENTOS DE SUSTITUCION PARA RESGUARDO EL LUGAR DESIGNADO, ACCESORIOS, SUMINISTRO Y MONTAJE DE MATERIALES, CONEXIÓN, CIERRE DE CUCHILLAS Y INCLUYE  ENERGIZACIÓN EN SUBESTACIONES.</t>
  </si>
  <si>
    <t>SEC-A</t>
  </si>
  <si>
    <t>SUBESTACIONES ELECTRICAS I-a- VII y AEREAS 1-a 12</t>
  </si>
  <si>
    <t>SEC-A-01</t>
  </si>
  <si>
    <t>TIPO INTERIOR COMPUESTAS Y AEREAS POR   MODULOS QUE SE ENCUENTRAN EN USO,  ALIMENTANDO A OTRAS SUBESTACIONES, TRANSFORMADOR,  SECCIONADOR GENERAL, ALGUNAS CON MODULO DISPONIBLE, TRANSFORMADORES DE CAPACIDAD DESDE  750 KVA. 23,000 - 220/127 V.  SUMERGIDO EN ACEITE DIELECTRICO, CON UN TABLERO DE SERVICIO NORMAL TIPO MASTERPAC Y UNO DE EMERGENCIA DEL MISMO TIPO, UNA PLANTA  DE EMERGENCIA MOTOR A DIESEL  EN ALGUNAS Y UN GENERADOR SELMEC ELECTRICA SIN NUM. DE MOD., 220/440 V. Y UN AMP.DE 986/493  CON UN BANCO DE BATERIAS DE 24 V. Y  UN TABLERO DE TRANSFERENCIA .</t>
  </si>
  <si>
    <t>SEC-A-02</t>
  </si>
  <si>
    <t xml:space="preserve">   PRUEBA DE RESISTENCIA DE AISLAMIENTO EN LOS DEVANADOS DEL TRANSFORMADOR CON EQUIPO MEGGER DE 5000 VOLTS, REGISTRANDO SUS INDICES DE ABSORCION Y POLARIZACION EN SUS TRES MEDICIONES ALTA TENSION VS BAJA TENSION, ALTA TENSION VS BAJA TENSION + TIERRA  Y BAJA TENSION VS ALTA TENSION + TIERRA A UNO Y DIEZ MINUTOS,,INCLUYE: MANO DE OBRA,HERRAMIENTA,EQUIPO Y TODO LO NECESARIO PARA SU CORRECTA EJECUCION</t>
  </si>
  <si>
    <t>PRUEBA</t>
  </si>
  <si>
    <t>SEC-A-03</t>
  </si>
  <si>
    <t xml:space="preserve">   PRUEBA DE RELACION DE TRANSFORMACION A LOS DEVANADOS DEL TRANSFORMADOR, EN LA POSICION ACTUAL DEL TAP, CON EQUIPO TTR . INCLUYE: MANO DE OBRA,HERRAMIENTA,EQUIPO Y TODO LO NECESARIO PARA SU CORRECTA EJECUCION</t>
  </si>
  <si>
    <t>SEC-A-04</t>
  </si>
  <si>
    <t xml:space="preserve">  REGENERADO DE ACEITE DEL TRANSFORMADOR, DESGACIFICADO AL ALTO VACIO,  Y FILTRADO DEL ACEITE AISLANTE CONTENIDO EN EL TRANSFORMADOR CON EQUIPO ALFA LAVAL, MARCA FORKISA, SIMILAR O SUPERIOR INCLUYE: MANO DE OBRA,HERRAMIENTA,EQUIPO Y TODO LO NECESARIO PARA SU CORRECTA EJECUCION</t>
  </si>
  <si>
    <t xml:space="preserve">LTS. </t>
  </si>
  <si>
    <t>SEC-A-05</t>
  </si>
  <si>
    <t xml:space="preserve">    PRUEBA  DE RIGIDEZ DIELECTRICA EN KV ANTES  DEL REGENERADO PARA OBSERVAR LA CONDICION DEL ACEITE ANTES DEL TRATAMIENTO,INCLUYE: MANO DE OBRA,HERRAMIENTA,EQUIPO Y TODO LO NECESARIO PARA SU CORRECTA EJECUCION</t>
  </si>
  <si>
    <t>SEC-A-06</t>
  </si>
  <si>
    <t xml:space="preserve">  PRUEBA EN CAMPO DE RIGIDEZ, DIELÉCTRICA EN KV  DESPÚES DEL  REGENERADO PARA OBSERVAR LA MEJORÍA DEL ACEITE DESPÚES DEL TRATAMIENTO,INCLUYE: MANO DE OBRA,HERRAMIENTA,EQUIPO  Y TODO LO NECESARIO PARA SU CORRECTA EJECUCION</t>
  </si>
  <si>
    <t>SEC-A-07</t>
  </si>
  <si>
    <t xml:space="preserve">  PRUEBA DE CROMATOGRAFIA DE BIFENILOS POLICROLADOS DEL ACEITE (BPC´S),  PRESENTANDO ESTUDIO DE LABORATORIO, DIAGNOSTICO  Y REPORTE TECNICO, DE UN LABORATORIO CERTIFICADO POR LA ENTIDAD MEXICANA DE ACREDITACIÓN, A.C. (EMA),,INCLUYE: MANO DE OBRA,HERRAMIENTA,EQUIPO Y TODO LO NECESARIO PARA SU CORRECTA EJECUCION</t>
  </si>
  <si>
    <t>SEC-A-08</t>
  </si>
  <si>
    <t xml:space="preserve">   PRUEBA DE CROMATOGRAFIA PARA DETECCIÓN DE GASES DISUELTOS DE UN LABORATORIO CERTIFICADO POR LA ENTIDAD MEXICANA DE ACREDITACIÓN, A.C. (EMA),,INCLUYE: MANO DE OBRA,HERRAMIENTA,EQUIPO Y TODO LO NECESARIO PARA SU CORRECTA EJECUCION</t>
  </si>
  <si>
    <t>SEC-A-09</t>
  </si>
  <si>
    <t xml:space="preserve">   PRUEBA-ANALISIS FISICO-ELECTRICO, QUIMICO AL ACEITE, DE UN LABORATORIO CERTIFICADO POR LA ENTIDAD MEXICANA DE ACREDITACIÓN, A.C. (EMA),,INCLUYE: MANO DE OBRA,HERRAMIENTA,EQUIPO Y TODO LO NECESARIO PARA SU CORRECTA EJECUCION</t>
  </si>
  <si>
    <t>ANALISIS</t>
  </si>
  <si>
    <t>SEC-A-10</t>
  </si>
  <si>
    <t xml:space="preserve">     MANTENIMIENTO GENERAL DE INTERRUPTOR ELECTROMECANICO FEDERAL PACIFIC DE 2000 AMP. MOD. 50H-2, CONSISTENTE EN DESENSAMBLE Y LIMPIEZA DE PARTES PRICIPALES, PRUEBAS DE BOBINA DE DISPARO, CON EQUIPO DE PRUEBA ESPECIALIZADO, REENSAMBLE Y REINSTALACION, INCLUYE: MANO DE OBRA, HERRAMIENTA, EQUIPO Y TODO LO NECESARIO PARA SU CORRECTA EJECUCION</t>
  </si>
  <si>
    <t>SEC-A-11</t>
  </si>
  <si>
    <t xml:space="preserve">     SERVICIO  DE LAVADO DE TANQUE DE DIESEL-DE DIARIO EN PLANTA DE EMERGENCIA, QUE INCLUYE: CAMBIO DE FILTRO DE COMBUSTIBLE, LIMPIEZA, DESASOLVE Y LAVADO INTERNO DE TANQUE DE DIESEL CON RECUPERACION Y REVERTIDO DE COMBUSTIBLE A TANQUE, LIMPIEZA Y SOPLETEO, INCLUYE:  SUSTITUCIÓN DE VÁLVULA DE GLOBO Y VALVULA DE FLOTADOR EN TANQUE DE DIARIO DE LA PLANTA DE EMERGENCIA MANO DE OBRA,HERRAMIENTA,MATERIALES Y TODO LO NECESARIO PARA SU CORRECTA EJECUCION</t>
  </si>
  <si>
    <t>SEC-A-12</t>
  </si>
  <si>
    <t xml:space="preserve">     SERVICIO  DE LAVADO DE TANQUE DE DIESEL-DE ALMACEN EN PLANTA DE EMERGENCIA, QUE INCLUYE: CAMBIO DE FILTRO DE COMBUSTIBLE, LIMPIEZA, DESASOLVE Y LAVADO INTERNO DE TANQUE DE DIESEL CON RECUPERACION Y REVERTIDO DE COMBUSTIBLE A TANQUE, LIMPIEZA Y SOPLETEO, INCLUYE:  SUSTITUCIÓN DE VÁLVULA DE GLOBO Y VALVULA DE FLOTADOR EN TANQUE DE DIARIO DE LA PLANTA DE EMERGENCIA MANO DE OBRA,HERRAMIENTA,MATERIALES Y TODO LO NECESARIO PARA SU CORRECTA EJECUCION</t>
  </si>
  <si>
    <t xml:space="preserve">     ELIMINACIÓN DE FUGA  DE ACEITE EN MOTOR DE EMERGENCIA UBICADO EN SUBESTACION I Y QUE, INCLUYE:  DESCONECTAR Y DESACOPLAR EL GENERADOR DEL MOTOR, REEMPLAZO LO NECESARIO PARA ELEMINAR FUGA, MANO DE OBRA,HERRAMIENTA,MATERIALES Y TODO LO NECESARIO PARA SU CORRECTA EJECUCION.</t>
  </si>
  <si>
    <t>T-750-01</t>
  </si>
  <si>
    <t xml:space="preserve">      REALIZAR MANTENIMIENTO CORRECTIVO-PREVENTIVO A TRANSFORMADOR DE 750 KVA, 23000-220/127 V., SUMERGIDO EN ACEITE, EL CUAL PRESENTA BAJOS VALORES EN SU RIGIDEZ DIÉLECTRICA ASÍ COMO EN SUS DEVANADOS, INCLUYE: TRASLADO AL SITIO, (LABORATORIO-TALLER), ESPECIALIZADO, REALIZACION DE MANTENIMIENTO EN GENERAL PARA ESTAR EN CONDICIONES DE OPERACION AL 100%, Y REINGRESO AL LUGAR DESIGNADO POR EL COLPOS, HERRAMIENTA, MANO DE OBRA, MANIOBRAS, EQUIPO DE HIAP PARA IZAJES Y MOVIMIENTOS DE TRASLADO Y TODO LO NECESARIO PARA SU CORRECTA EJECUCIÓN.</t>
  </si>
  <si>
    <t>CCS</t>
  </si>
  <si>
    <t>CAMBIO CABLE SEMIAISLADO</t>
  </si>
  <si>
    <t>CCS-01</t>
  </si>
  <si>
    <t>SAL</t>
  </si>
  <si>
    <t>SUBESTACION AEREA LISIMETRO.</t>
  </si>
  <si>
    <t>SAL-01</t>
  </si>
  <si>
    <t>PESC</t>
  </si>
  <si>
    <t>PLANTAS DE EMERGENCIA SUBESTACIONES COMPACTAS</t>
  </si>
  <si>
    <t>PESC-01</t>
  </si>
  <si>
    <t xml:space="preserve">       SERVICIO  PARA MOTOR CUMMINS DE 6 CILINDROS KT 1150G-1 DE 565 HP DE OPERACIÓN AUTOMATICA QUE INCLUYE: CAMBIO DE ANTICONGELANTE, CAMBIO DE ACEITE, CAMBIO DE FILTRO DE ACEITE, CAMBIO DE FILTRO DE COMBUSTIBLE, CAMBIO DE FILTRO DE AIRE, CAMBIO DE FILTRO DE AGUA, LIMPIEZA, DESASOLVE Y LAVADO INTERNO DE TANQUE DE DIESEL CON RECUPERACION Y REVERTIDO DE COMBUSTIBLE A TANQUE, CAMBIO DE BANDAS Y MANGUERAS, SONDEO DE RADIADOR Y LIMPIEZA Y SOPLETEO, INCLUYE: MANO DE OBRA,HERRAMIENTA,MATERIALES Y TODO LO NECESARIO PARA SU CORRECTA EJECUCION EN SUBESTACION I</t>
  </si>
  <si>
    <t>PESC-02</t>
  </si>
  <si>
    <t xml:space="preserve">        SERVICIO  PARA MOTOR CUMMINS DE 6 CILINDROS KT 1150G-1 DE 565 HP DE OPERACIÓN AUTOMATICA QUE INCLUYE: CAMBIO DE ANTICONGELANTE, CAMBIO DE ACEITE, CAMBIO DE FILTRO DE ACEITE, CAMBIO DE FILTRO DE COMBUSTIBLE, CAMBIO DE FILTRO DE AIRE, CAMBIO DE FILTRO DE AGUA, LIMPIEZA, DESASOLVE Y LAVADO INTERNO DE TANQUE DE DIESEL CON RECUPERACION Y REVERTIDO DE COMBUSTIBLE A TANQUE, CAMBIO DE BANDAS Y MANGUERAS, SONDEO DE RADIADOR Y LIMPIEZA Y SOPLETEO, INCLUYE: MANO DE OBRA,HERRAMIENTA,MATERIALES Y TODO LO NECESARIO PARA SU CORRECTA EJECUCION EN SUBESTACION II</t>
  </si>
  <si>
    <t>PESC-03</t>
  </si>
  <si>
    <t xml:space="preserve">       SERVICIO  PARA MOTOR CUMMINS DE 6 CILINDROS KT 1150G-1 DE 565 HP DE OPERACIÓN AUTOMATICA QUE INCLUYE: CAMBIO DE ANTICONGELANTE, CAMBIO DE ACEITE, CAMBIO DE FILTRO DE ACEITE, CAMBIO DE FILTRO DE COMBUSTIBLE, CAMBIO DE FILTRO DE AIRE, CAMBIO DE FILTRO DE AGUA, LIMPIEZA, DESASOLVE Y LAVADO INTERNO DE TANQUE DE DIESEL CON RECUPERACION Y REVERTIDO DE COMBUSTIBLE A TANQUE, CAMBIO DE BANDAS Y MANGUERAS, SONDEO DE RADIADOR Y LIMPIEZA Y SOPLETEO, INCLUYE: MANO DE OBRA,HERRAMIENTA,MATERIALES Y TODO LO NECESARIO PARA SU CORRECTA EJECUCION EN SUBESTACION III</t>
  </si>
  <si>
    <t>PESC-04</t>
  </si>
  <si>
    <t xml:space="preserve">      SERVICIO  PARA MOTOR CUMMINS DE 6 CILINDROS KT 1150G-1 DE 565 HP DE OPERACIÓN AUTOMATICA QUE INCLUYE: CAMBIO DE ANTICONGELANTE, CAMBIO DE ACEITE, CAMBIO DE FILTRO DE ACEITE, CAMBIO DE FILTRO DE COMBUSTIBLE, CAMBIO DE FILTRO DE AIRE, CAMBIO DE FILTRO DE AGUA, LIMPIEZA, DESASOLVE Y LAVADO INTERNO DE TANQUE DE DIESEL CON RECUPERACION Y REVERTIDO DE COMBUSTIBLE A TANQUE, CAMBIO DE BANDAS Y MANGUERAS, SONDEO DE RADIADOR Y LIMPIEZA Y SOPLETEO, INCLUYE: MANO DE OBRA,HERRAMIENTA,MATERIALES Y TODO LO NECESARIO PARA SU CORRECTA EJECUCION EN SUBESTACION IV</t>
  </si>
  <si>
    <t>PESC-05</t>
  </si>
  <si>
    <t xml:space="preserve">     SERVICIO  PARA MOTOR CUMMINS DE 6 CILINDROS KT 1150G-1 DE 565 HP DE OPERACIÓN AUTOMATICA QUE INCLUYE: CAMBIO DE ANTICONGELANTE, CAMBIO DE ACEITE, CAMBIO DE FILTRO DE ACEITE, CAMBIO DE FILTRO DE COMBUSTIBLE, CAMBIO DE FILTRO DE AIRE, CAMBIO DE FILTRO DE AGUA, LIMPIEZA, DESASOLVE Y LAVADO INTERNO DE TANQUE DE DIESEL CON RECUPERACION Y REVERTIDO DE COMBUSTIBLE A TANQUE, CAMBIO DE BANDAS Y MANGUERAS, SONDEO DE RADIADOR Y LIMPIEZA Y SOPLETEO, INCLUYE: MANO DE OBRA,HERRAMIENTA,MATERIALES Y TODO LO NECESARIO PARA SU CORRECTA EJECUCION EN SUBESTACION VII</t>
  </si>
  <si>
    <t>PESC-06</t>
  </si>
  <si>
    <t xml:space="preserve">     CAMBIO Y SUSTITUCION DE PRECALENTADORES EN PLANTAS EMERGENCIA DE SUBESTACIONES IV Y VI, PARA MOTOR CUMINS, INCLUYE: CAMBIO DE PRECALENTADOR EXISTENTE POR PRECALENTADOR NUEVO, CABLEADO, MANO DE OBRA,HERRAMIENTA,MATERIALES Y TODO LO NECESARIO PARA SU CORRECTA EJECUCION DEL TRABAJO EN SUBESTACION IV Y VI.</t>
  </si>
  <si>
    <t>SUBTOTAL DE MANTENIMIENTO PREVENTIVO Y/O CORRECTIVO DE SUBESTACIONES ELECTRICAS Y PLANTAS DE EMERGENCIA DEL INTERIOR DEL CAMPUS MONTECILLO.</t>
  </si>
  <si>
    <t>Subtotal</t>
  </si>
  <si>
    <t>IVA</t>
  </si>
  <si>
    <t>Total</t>
  </si>
  <si>
    <t>SE-IV-V</t>
  </si>
  <si>
    <t>SUBESTACIONES ELECTRICAS IV Y V TIPO INTERIOR COMPUESTA POR  2 MODULOS DE LOS CUALES SE ENCUENTRAN EN USO,  ALIMENTANDO A LA SUBESTACION 4 Y EL SECCIONADOR GENERAL, EL TRANSFORMADOR 4  ES DE UNA CAPACIDAD DE 400 KVA. 23,000 - 220/127.  SUMERGIDO EN ACEITE DIELECTRICO, CUENTA CON UN TABLERO DE SERVICIO NORMAL Y UNO DE EMERGENCIA, UNA PLANTA  DE EMERGENCIA MOTOR PERKINS, MOD. SPR6, No. DE SERIE O.P.73-159, CON UN VOLYAJE DE 220 V, UN BANCO DE BATERIAS DE 12 V, CON INTERRUPTOR GENERAL DE 150 AMP, CON EN GENERADOR PERKINS, MODELO: AC244D, No. DE SERIE: F8249-17, VOLTAJE 440, AMP. 81.9 Y  UN TABLERO DE TRANSFERENCIA.                                  TIPO INTERIOR COMPUESTA POR  3 MODULOS DE LOS CUALES 2 SE ENCUENTRAN EN USO,  ALIMENTANDO AL TRANSFORMADOR 5,  Y EL SECCIONADOR GENERAL, QUEDANDO UN MODULO DISPONIBLE, EL TRANSFORMADOR 5  ES DE UNA CAPACIDAD DE 400 KVA. 23,000 - 220/127.  SUMERGIDO EN ACEITE DIELECTRICO, CUENTA CON UN TABLERO DE SERVICIO NORMAL Y UNO DE EMERGENCIA, UNA PLANTA  DE EMERGENCIA MOTOR SIN PLACA DE ESPECIFICACIONES SOLO No. DE SERIE K465-51, GENERADOR E.M. No. DE SERIE 365930631, VOLTAJE 230/460, AMP. 398/196, CON INTERRUPTOR GENERAL DE 300 AMP, MOTOR JOHN DEERE. No. DE SERIE T040397352360, GENERADOR KOHLER, AMBAS PLANTAS SIN CONECTAR Y  UN TABLERO DE TRANSFERENCIA SIN CONECTAR.</t>
  </si>
  <si>
    <t>T-750</t>
  </si>
  <si>
    <t>TRANSFORMADOR DE 750 KVA, 23000-220/127V. SUMERGIDO EN ACEITE</t>
  </si>
  <si>
    <t>SUMINISTRO, SUSTITUCION E INSTALACIÓN DE CABLE XLP ALUMINIO CAL. 1/0,  25 KV. , QUE ALIMENTA A SUBESTACIONES IV Y V DESDE SUBESTACION III, MARCA CONDUMEX, SIMILAR O SUPERIOR INCLUYE: LIBRANZA PARA DESCONEXION DESVESTIDO DE LINEAS DESCABLEADO Y SUSTITUCION DE CABLEADO XLP  9 PZA. TERMINAL INTERIOR PARA 25 KV. CAL. 1/0, MARCA QTII, Y 3 PZA.  EXTERIOR  PARA 25 KV. CAL. 1/0, MARCA QTII,  EN PUNTAS DE CONEXION, SIGLA 03 DE LOS MATERIALES NUEVOS QUE SE INSTALAN DE ACUERDO A NORMA VIGENTE DE CFE, LIBRANZA EN SUBESTACIONES, ATERRIZAJE DE ELEMENTOS, DESCONEXIÓN CON RECUPERACION DE CABLE XLP PARA RESGUARDO EL LUGAR DESIGNADO, CINCHOS PLASTICOS, SUMINISTRO Y MONTAJE DE MATERIALES, CONEXIÓN, CIERRE DE CUCHILLAS Y INCLUYE  ENERGIZACIÓN EN SUBESTACIONES.</t>
  </si>
  <si>
    <t xml:space="preserve">    SUMINISTRO, SUSTITUCION E INSTALACIÓN DE CABLE SEMIAISLADO ACSR 2/0 PARA MEDIA TENSION MARCA CONDUMEX, SIMILAR O SUPERIOR EN UN TRAMO DE 350 ML., UBICADOS AL FRENTE DE LOS TALLERES DE SERVICIOS GENERALES, GRANJA AVICOLA, OFICINAS DEL CAMPO EXPERIMENTAL, HASTA LA PRODUCTORA DE SEMILLAS; INCLUYE: LIBRANZA PARA DESCONEXION DESVESTIDO DE LINEAS DESCABLEADO Y SUSTITUCION DE CABLEADO SEMIAISLADO ACSR 2/0 SIGLAS 03 DE LOS MATERIALES  IDEM AL EXISTENTE CON SUS HERRAJES NECESARIOS, MATERIALES NUEVOS QUE SE INSTALEN DE ACUERDO A NORMA VIGENTE DE CFE PARA EL CAMBIO, DESCONEXIÓN CON RECUPERACION DE CABLE SEMIAISLADO PARA RESGUARDO EL LUGAR DESIGNADO, Y TODO LO NECESARIO PARA LA CORRECTA EJECUCIO DEL TRABAJO.</t>
  </si>
  <si>
    <t xml:space="preserve">    SUMINISTRO, SUSTITUCION E INSTALACIÓN DE UN CORTA CIRCUITO DE POTENCIA SMD 25 KV CON FUSIBLE DE 15 AMP EN LINEA DE MEDIA TENSION MARCA IUSA, SIMILAR O SUPERIOR, UBICADO EN LA ESTACION LISÍMETRO; INCLUYE: LIBRANZA PARA DESCONEXION DESMONTAJA DE APARTA RAYOS DAÑADOS Y  SUSTITUCION, MATERIALES PARA LA TRANSICION  LIBRANZA EN SUBESTACIONES, ATERRIZAJE DE ELEMENTOS, DESCONEXIÓN CON RECUPERACION DE ELEMENTOS DE SUSTITUCION PARA RESGUARDO EL LUGAR DESIGNADO, ACCESORIOS, SUMINISTRO Y MONTAJE DE MATERIALES, CONEXIÓN, CIERRE DE CUCHILLAS Y INCLUYE  ENERGIZACIÓN EN SUBESTACIONES.</t>
  </si>
  <si>
    <t>COLEGIO DE POSTGRADIADOS</t>
  </si>
  <si>
    <t>Duración:</t>
  </si>
  <si>
    <t>Obra:</t>
  </si>
  <si>
    <t>Inicio Obra:</t>
  </si>
  <si>
    <t>Fin Obra:</t>
  </si>
  <si>
    <t>Lugar:</t>
  </si>
  <si>
    <t>PRESUPUESTO DE OBRA</t>
  </si>
  <si>
    <t>%</t>
  </si>
  <si>
    <t>90 días naturales</t>
  </si>
  <si>
    <t>MONTECILLO, TEXCOCO, ESTADO DE MEXICO</t>
  </si>
  <si>
    <t>02 DE AGOSTO DEL 2018</t>
  </si>
  <si>
    <t>30 DE OCTUBRE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</si>
</sst>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3" formatCode="_-* #,##0.00_-;\-* #,##0.00_-;_-* &quot;-&quot;??_-;_-@_-"/>
    <numFmt numFmtId="164" formatCode="_-* #,##0.00\ &quot;pta&quot;_-;\-* #,##0.00\ &quot;pta&quot;_-;_-* &quot;-&quot;??\ &quot;pta&quot;_-;_-@_-"/>
    <numFmt numFmtId="165" formatCode="dd/mm/yyyy;@"/>
  </numFmts>
  <fonts count="18" x14ac:knownFonts="1"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theme="1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0"/>
      <name val="Aparajita"/>
      <family val="2"/>
    </font>
    <font>
      <b/>
      <sz val="10"/>
      <color rgb="FF000000"/>
      <name val="Aparajita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64"/>
      <name val="Arial"/>
      <family val="2"/>
    </font>
    <font>
      <sz val="11"/>
      <color indexed="64"/>
      <name val="Arial"/>
      <family val="2"/>
    </font>
    <font>
      <b/>
      <sz val="8"/>
      <color indexed="64"/>
      <name val="Arial"/>
      <family val="2"/>
    </font>
    <font>
      <b/>
      <sz val="14"/>
      <color indexed="64"/>
      <name val="Arial"/>
      <family val="2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b/>
      <sz val="7"/>
      <color indexed="6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10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 applyBorder="0"/>
    <xf numFmtId="0" fontId="4" fillId="0" borderId="0"/>
  </cellStyleXfs>
  <cellXfs count="64">
    <xf numFmtId="0" fontId="0" fillId="0" borderId="0" xfId="0"/>
    <xf numFmtId="0" fontId="5" fillId="0" borderId="0" xfId="9" applyFont="1" applyBorder="1"/>
    <xf numFmtId="0" fontId="5" fillId="0" borderId="0" xfId="9" applyFont="1"/>
    <xf numFmtId="8" fontId="5" fillId="0" borderId="0" xfId="9" applyNumberFormat="1" applyFont="1" applyBorder="1"/>
    <xf numFmtId="8" fontId="5" fillId="0" borderId="0" xfId="9" applyNumberFormat="1" applyFont="1" applyBorder="1" applyAlignment="1">
      <alignment horizontal="center" vertical="center"/>
    </xf>
    <xf numFmtId="4" fontId="5" fillId="0" borderId="0" xfId="9" applyNumberFormat="1" applyFont="1"/>
    <xf numFmtId="8" fontId="6" fillId="0" borderId="0" xfId="9" applyNumberFormat="1" applyFont="1" applyFill="1" applyBorder="1" applyAlignment="1">
      <alignment horizontal="center" vertical="center"/>
    </xf>
    <xf numFmtId="0" fontId="5" fillId="0" borderId="0" xfId="9" applyFont="1" applyFill="1" applyBorder="1"/>
    <xf numFmtId="0" fontId="7" fillId="3" borderId="5" xfId="9" applyFont="1" applyFill="1" applyBorder="1" applyAlignment="1">
      <alignment horizontal="center" vertical="center"/>
    </xf>
    <xf numFmtId="0" fontId="9" fillId="3" borderId="5" xfId="9" applyFont="1" applyFill="1" applyBorder="1" applyAlignment="1">
      <alignment horizontal="center" vertical="center"/>
    </xf>
    <xf numFmtId="8" fontId="8" fillId="2" borderId="5" xfId="9" applyNumberFormat="1" applyFont="1" applyFill="1" applyBorder="1" applyAlignment="1">
      <alignment horizontal="center" vertical="center"/>
    </xf>
    <xf numFmtId="0" fontId="8" fillId="2" borderId="5" xfId="9" applyFont="1" applyFill="1" applyBorder="1" applyAlignment="1">
      <alignment horizontal="justify" vertical="top" wrapText="1"/>
    </xf>
    <xf numFmtId="0" fontId="8" fillId="2" borderId="5" xfId="9" applyFont="1" applyFill="1" applyBorder="1" applyAlignment="1">
      <alignment horizontal="center" vertical="center"/>
    </xf>
    <xf numFmtId="4" fontId="8" fillId="2" borderId="5" xfId="9" applyNumberFormat="1" applyFont="1" applyFill="1" applyBorder="1" applyAlignment="1">
      <alignment horizontal="center" vertical="center"/>
    </xf>
    <xf numFmtId="8" fontId="7" fillId="2" borderId="5" xfId="9" applyNumberFormat="1" applyFont="1" applyFill="1" applyBorder="1" applyAlignment="1">
      <alignment horizontal="center" vertical="center"/>
    </xf>
    <xf numFmtId="8" fontId="8" fillId="2" borderId="5" xfId="9" applyNumberFormat="1" applyFont="1" applyFill="1" applyBorder="1" applyAlignment="1">
      <alignment vertical="center"/>
    </xf>
    <xf numFmtId="0" fontId="7" fillId="2" borderId="5" xfId="9" applyFont="1" applyFill="1" applyBorder="1" applyAlignment="1">
      <alignment horizontal="center" vertical="center"/>
    </xf>
    <xf numFmtId="0" fontId="8" fillId="2" borderId="5" xfId="9" applyFont="1" applyFill="1" applyBorder="1" applyAlignment="1">
      <alignment horizontal="left" vertical="center" wrapText="1"/>
    </xf>
    <xf numFmtId="0" fontId="8" fillId="2" borderId="5" xfId="9" applyFont="1" applyFill="1" applyBorder="1" applyAlignment="1">
      <alignment vertical="center"/>
    </xf>
    <xf numFmtId="43" fontId="9" fillId="3" borderId="5" xfId="2" applyFont="1" applyFill="1" applyBorder="1" applyAlignment="1">
      <alignment horizontal="center" vertical="center"/>
    </xf>
    <xf numFmtId="0" fontId="10" fillId="2" borderId="5" xfId="9" applyFont="1" applyFill="1" applyBorder="1" applyAlignment="1">
      <alignment vertical="center"/>
    </xf>
    <xf numFmtId="0" fontId="9" fillId="3" borderId="1" xfId="9" applyFont="1" applyFill="1" applyBorder="1" applyAlignment="1">
      <alignment horizontal="center" vertical="center"/>
    </xf>
    <xf numFmtId="0" fontId="9" fillId="3" borderId="1" xfId="9" applyFont="1" applyFill="1" applyBorder="1" applyAlignment="1">
      <alignment horizontal="left" vertical="top"/>
    </xf>
    <xf numFmtId="0" fontId="12" fillId="0" borderId="7" xfId="0" applyFont="1" applyBorder="1" applyAlignment="1">
      <alignment horizontal="centerContinuous"/>
    </xf>
    <xf numFmtId="0" fontId="12" fillId="0" borderId="8" xfId="0" applyFont="1" applyBorder="1" applyAlignment="1">
      <alignment horizontal="centerContinuous"/>
    </xf>
    <xf numFmtId="0" fontId="13" fillId="0" borderId="9" xfId="0" applyFont="1" applyBorder="1" applyAlignment="1">
      <alignment horizontal="right"/>
    </xf>
    <xf numFmtId="0" fontId="15" fillId="0" borderId="0" xfId="0" applyFont="1" applyBorder="1"/>
    <xf numFmtId="0" fontId="15" fillId="0" borderId="10" xfId="0" applyFont="1" applyBorder="1"/>
    <xf numFmtId="0" fontId="15" fillId="0" borderId="9" xfId="0" applyFont="1" applyBorder="1" applyAlignment="1">
      <alignment horizontal="right"/>
    </xf>
    <xf numFmtId="49" fontId="15" fillId="0" borderId="0" xfId="0" applyNumberFormat="1" applyFont="1" applyBorder="1"/>
    <xf numFmtId="15" fontId="15" fillId="0" borderId="0" xfId="0" applyNumberFormat="1" applyFont="1" applyBorder="1"/>
    <xf numFmtId="0" fontId="13" fillId="0" borderId="0" xfId="0" applyFont="1" applyBorder="1" applyAlignment="1">
      <alignment horizontal="right"/>
    </xf>
    <xf numFmtId="165" fontId="15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5" fillId="0" borderId="12" xfId="0" applyFont="1" applyBorder="1"/>
    <xf numFmtId="0" fontId="15" fillId="0" borderId="12" xfId="0" applyFont="1" applyBorder="1" applyAlignment="1">
      <alignment vertical="center"/>
    </xf>
    <xf numFmtId="0" fontId="15" fillId="0" borderId="13" xfId="0" applyFont="1" applyBorder="1"/>
    <xf numFmtId="0" fontId="15" fillId="0" borderId="0" xfId="0" applyFont="1"/>
    <xf numFmtId="0" fontId="16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165" fontId="17" fillId="0" borderId="10" xfId="0" applyNumberFormat="1" applyFont="1" applyBorder="1" applyAlignment="1">
      <alignment horizontal="center"/>
    </xf>
    <xf numFmtId="0" fontId="13" fillId="0" borderId="16" xfId="0" applyFont="1" applyFill="1" applyBorder="1" applyAlignment="1">
      <alignment horizontal="center" vertical="center"/>
    </xf>
    <xf numFmtId="0" fontId="5" fillId="0" borderId="5" xfId="9" applyFont="1" applyBorder="1"/>
    <xf numFmtId="8" fontId="5" fillId="0" borderId="5" xfId="9" applyNumberFormat="1" applyFont="1" applyBorder="1"/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4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justify" vertical="top" wrapText="1"/>
    </xf>
    <xf numFmtId="0" fontId="9" fillId="3" borderId="2" xfId="9" applyFont="1" applyFill="1" applyBorder="1" applyAlignment="1">
      <alignment horizontal="left" vertical="top" wrapText="1"/>
    </xf>
    <xf numFmtId="0" fontId="9" fillId="3" borderId="3" xfId="9" applyFont="1" applyFill="1" applyBorder="1" applyAlignment="1">
      <alignment horizontal="left" vertical="top" wrapText="1"/>
    </xf>
    <xf numFmtId="0" fontId="9" fillId="3" borderId="4" xfId="9" applyFont="1" applyFill="1" applyBorder="1" applyAlignment="1">
      <alignment horizontal="left" vertical="top" wrapText="1"/>
    </xf>
    <xf numFmtId="0" fontId="9" fillId="3" borderId="2" xfId="9" applyFont="1" applyFill="1" applyBorder="1" applyAlignment="1">
      <alignment horizontal="center" vertical="top" wrapText="1"/>
    </xf>
    <xf numFmtId="0" fontId="9" fillId="3" borderId="3" xfId="9" applyFont="1" applyFill="1" applyBorder="1" applyAlignment="1">
      <alignment horizontal="center" vertical="top" wrapText="1"/>
    </xf>
    <xf numFmtId="0" fontId="9" fillId="3" borderId="4" xfId="9" applyFont="1" applyFill="1" applyBorder="1" applyAlignment="1">
      <alignment horizontal="center" vertical="top" wrapText="1"/>
    </xf>
    <xf numFmtId="0" fontId="9" fillId="3" borderId="1" xfId="9" applyFont="1" applyFill="1" applyBorder="1" applyAlignment="1">
      <alignment horizontal="center" vertical="center"/>
    </xf>
    <xf numFmtId="0" fontId="9" fillId="3" borderId="5" xfId="9" applyFont="1" applyFill="1" applyBorder="1" applyAlignment="1">
      <alignment horizontal="center" vertical="top" wrapText="1"/>
    </xf>
    <xf numFmtId="0" fontId="9" fillId="3" borderId="5" xfId="9" applyFont="1" applyFill="1" applyBorder="1" applyAlignment="1">
      <alignment horizontal="center" vertical="center"/>
    </xf>
    <xf numFmtId="0" fontId="9" fillId="3" borderId="2" xfId="9" applyFont="1" applyFill="1" applyBorder="1" applyAlignment="1">
      <alignment horizontal="center" vertical="center" wrapText="1"/>
    </xf>
    <xf numFmtId="0" fontId="9" fillId="3" borderId="3" xfId="9" applyFont="1" applyFill="1" applyBorder="1" applyAlignment="1">
      <alignment horizontal="center" vertical="center" wrapText="1"/>
    </xf>
    <xf numFmtId="0" fontId="9" fillId="3" borderId="4" xfId="9" applyFont="1" applyFill="1" applyBorder="1" applyAlignment="1">
      <alignment horizontal="center" vertical="center" wrapText="1"/>
    </xf>
  </cellXfs>
  <cellStyles count="10">
    <cellStyle name="Millares" xfId="2" builtinId="3"/>
    <cellStyle name="Moneda 2" xfId="4"/>
    <cellStyle name="Normal" xfId="0" builtinId="0"/>
    <cellStyle name="Normal 2" xfId="1"/>
    <cellStyle name="Normal 2 13" xfId="8"/>
    <cellStyle name="Normal 2 2" xfId="5"/>
    <cellStyle name="Normal 3" xfId="3"/>
    <cellStyle name="Normal 5" xfId="7"/>
    <cellStyle name="Normal 6" xfId="6"/>
    <cellStyle name="Normal 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colpos.mx/agrocien/Images/color-cp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0</xdr:row>
      <xdr:rowOff>47626</xdr:rowOff>
    </xdr:from>
    <xdr:to>
      <xdr:col>6</xdr:col>
      <xdr:colOff>1181323</xdr:colOff>
      <xdr:row>4</xdr:row>
      <xdr:rowOff>157953</xdr:rowOff>
    </xdr:to>
    <xdr:pic>
      <xdr:nvPicPr>
        <xdr:cNvPr id="8" name="Imagen 7" descr="http://www.colpos.mx/agrocien/Images/color-cp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47626"/>
          <a:ext cx="971773" cy="900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56"/>
  <sheetViews>
    <sheetView tabSelected="1" workbookViewId="0">
      <selection activeCell="J17" sqref="J17"/>
    </sheetView>
  </sheetViews>
  <sheetFormatPr baseColWidth="10" defaultRowHeight="15" x14ac:dyDescent="0.35"/>
  <cols>
    <col min="1" max="1" width="9.28515625" style="2" customWidth="1"/>
    <col min="2" max="2" width="44.140625" style="2" customWidth="1"/>
    <col min="3" max="3" width="7.5703125" style="2" customWidth="1"/>
    <col min="4" max="5" width="8.7109375" style="2" customWidth="1"/>
    <col min="6" max="6" width="11" style="2" customWidth="1"/>
    <col min="7" max="7" width="20.5703125" style="1" customWidth="1"/>
    <col min="8" max="9" width="11.42578125" style="1"/>
    <col min="10" max="16384" width="11.42578125" style="2"/>
  </cols>
  <sheetData>
    <row r="1" spans="1:7" ht="17.25" thickTop="1" x14ac:dyDescent="0.35">
      <c r="A1" s="48"/>
      <c r="B1" s="49"/>
      <c r="C1" s="49"/>
      <c r="D1" s="49"/>
      <c r="E1" s="49"/>
      <c r="F1" s="23"/>
      <c r="G1" s="24"/>
    </row>
    <row r="2" spans="1:7" x14ac:dyDescent="0.35">
      <c r="A2" s="25"/>
      <c r="B2" s="50" t="s">
        <v>83</v>
      </c>
      <c r="C2" s="50"/>
      <c r="D2" s="50"/>
      <c r="E2" s="50"/>
      <c r="F2" s="26"/>
      <c r="G2" s="27"/>
    </row>
    <row r="3" spans="1:7" x14ac:dyDescent="0.35">
      <c r="A3" s="28"/>
      <c r="B3" s="50"/>
      <c r="C3" s="50"/>
      <c r="D3" s="50"/>
      <c r="E3" s="50"/>
      <c r="F3" s="26"/>
      <c r="G3" s="27"/>
    </row>
    <row r="4" spans="1:7" x14ac:dyDescent="0.35">
      <c r="A4" s="28"/>
      <c r="B4" s="50"/>
      <c r="C4" s="50"/>
      <c r="D4" s="50"/>
      <c r="E4" s="50"/>
      <c r="F4" s="26"/>
      <c r="G4" s="27"/>
    </row>
    <row r="5" spans="1:7" x14ac:dyDescent="0.35">
      <c r="A5" s="28"/>
      <c r="B5" s="50"/>
      <c r="C5" s="50"/>
      <c r="D5" s="50"/>
      <c r="E5" s="50"/>
      <c r="F5" s="26"/>
      <c r="G5" s="27"/>
    </row>
    <row r="6" spans="1:7" x14ac:dyDescent="0.35">
      <c r="A6" s="25"/>
      <c r="B6" s="29"/>
      <c r="C6" s="26"/>
      <c r="D6" s="30"/>
      <c r="E6" s="31"/>
      <c r="F6" s="31" t="s">
        <v>84</v>
      </c>
      <c r="G6" s="32" t="s">
        <v>91</v>
      </c>
    </row>
    <row r="7" spans="1:7" x14ac:dyDescent="0.35">
      <c r="A7" s="25" t="s">
        <v>85</v>
      </c>
      <c r="B7" s="51" t="s">
        <v>7</v>
      </c>
      <c r="C7" s="51"/>
      <c r="D7" s="51"/>
      <c r="E7" s="51"/>
      <c r="F7" s="31"/>
      <c r="G7" s="32"/>
    </row>
    <row r="8" spans="1:7" x14ac:dyDescent="0.35">
      <c r="A8" s="28"/>
      <c r="B8" s="51"/>
      <c r="C8" s="51"/>
      <c r="D8" s="51"/>
      <c r="E8" s="51"/>
      <c r="F8" s="26"/>
      <c r="G8" s="33"/>
    </row>
    <row r="9" spans="1:7" x14ac:dyDescent="0.35">
      <c r="A9" s="28"/>
      <c r="B9" s="51"/>
      <c r="C9" s="51"/>
      <c r="D9" s="51"/>
      <c r="E9" s="51"/>
      <c r="F9" s="31" t="s">
        <v>86</v>
      </c>
      <c r="G9" s="44" t="s">
        <v>93</v>
      </c>
    </row>
    <row r="10" spans="1:7" x14ac:dyDescent="0.35">
      <c r="A10" s="28"/>
      <c r="B10" s="51"/>
      <c r="C10" s="51"/>
      <c r="D10" s="51"/>
      <c r="E10" s="51"/>
      <c r="F10" s="31" t="s">
        <v>87</v>
      </c>
      <c r="G10" s="44" t="s">
        <v>94</v>
      </c>
    </row>
    <row r="11" spans="1:7" x14ac:dyDescent="0.35">
      <c r="A11" s="28"/>
      <c r="B11" s="51"/>
      <c r="C11" s="51"/>
      <c r="D11" s="51"/>
      <c r="E11" s="51"/>
      <c r="F11" s="34"/>
      <c r="G11" s="27"/>
    </row>
    <row r="12" spans="1:7" ht="15.75" thickBot="1" x14ac:dyDescent="0.4">
      <c r="A12" s="35" t="s">
        <v>88</v>
      </c>
      <c r="B12" s="36" t="s">
        <v>92</v>
      </c>
      <c r="C12" s="36"/>
      <c r="D12" s="36"/>
      <c r="E12" s="36"/>
      <c r="F12" s="37"/>
      <c r="G12" s="38"/>
    </row>
    <row r="13" spans="1:7" ht="15.75" thickTop="1" x14ac:dyDescent="0.35">
      <c r="A13" s="39"/>
      <c r="B13" s="39"/>
      <c r="C13" s="39"/>
      <c r="D13" s="39"/>
      <c r="E13" s="39"/>
      <c r="F13" s="39"/>
      <c r="G13" s="39"/>
    </row>
    <row r="14" spans="1:7" x14ac:dyDescent="0.35">
      <c r="A14" s="40" t="s">
        <v>89</v>
      </c>
      <c r="B14" s="41"/>
      <c r="C14" s="41"/>
      <c r="D14" s="41"/>
      <c r="E14" s="41"/>
      <c r="F14" s="41"/>
      <c r="G14" s="41"/>
    </row>
    <row r="15" spans="1:7" ht="15.75" thickBot="1" x14ac:dyDescent="0.4">
      <c r="A15" s="39"/>
      <c r="B15" s="39"/>
      <c r="C15" s="39"/>
      <c r="D15" s="39"/>
      <c r="E15" s="39"/>
      <c r="F15" s="39"/>
      <c r="G15" s="39"/>
    </row>
    <row r="16" spans="1:7" ht="16.5" thickTop="1" thickBot="1" x14ac:dyDescent="0.4">
      <c r="A16" s="42" t="s">
        <v>0</v>
      </c>
      <c r="B16" s="43" t="s">
        <v>1</v>
      </c>
      <c r="C16" s="43" t="s">
        <v>2</v>
      </c>
      <c r="D16" s="43" t="s">
        <v>3</v>
      </c>
      <c r="E16" s="43" t="s">
        <v>4</v>
      </c>
      <c r="F16" s="43" t="s">
        <v>5</v>
      </c>
      <c r="G16" s="45" t="s">
        <v>90</v>
      </c>
    </row>
    <row r="17" spans="1:9 16382:16382" ht="24.95" customHeight="1" thickTop="1" x14ac:dyDescent="0.35">
      <c r="A17" s="21"/>
      <c r="B17" s="22" t="s">
        <v>8</v>
      </c>
      <c r="C17" s="58"/>
      <c r="D17" s="58"/>
      <c r="E17" s="58"/>
      <c r="F17" s="58"/>
      <c r="G17" s="46"/>
    </row>
    <row r="18" spans="1:9 16382:16382" ht="174" customHeight="1" x14ac:dyDescent="0.35">
      <c r="A18" s="9" t="s">
        <v>76</v>
      </c>
      <c r="B18" s="52" t="s">
        <v>77</v>
      </c>
      <c r="C18" s="53"/>
      <c r="D18" s="53"/>
      <c r="E18" s="53"/>
      <c r="F18" s="53"/>
      <c r="G18" s="54"/>
    </row>
    <row r="19" spans="1:9 16382:16382" ht="216.75" x14ac:dyDescent="0.35">
      <c r="A19" s="10" t="s">
        <v>9</v>
      </c>
      <c r="B19" s="11" t="s">
        <v>80</v>
      </c>
      <c r="C19" s="12" t="s">
        <v>10</v>
      </c>
      <c r="D19" s="13">
        <v>750</v>
      </c>
      <c r="E19" s="13"/>
      <c r="F19" s="14"/>
      <c r="G19" s="47"/>
      <c r="H19" s="4"/>
      <c r="I19" s="3"/>
    </row>
    <row r="20" spans="1:9 16382:16382" ht="143.25" customHeight="1" x14ac:dyDescent="0.35">
      <c r="A20" s="10" t="s">
        <v>11</v>
      </c>
      <c r="B20" s="11" t="s">
        <v>12</v>
      </c>
      <c r="C20" s="12" t="s">
        <v>10</v>
      </c>
      <c r="D20" s="13">
        <v>3</v>
      </c>
      <c r="E20" s="13"/>
      <c r="F20" s="14"/>
      <c r="G20" s="47"/>
      <c r="H20" s="4"/>
      <c r="I20" s="3"/>
    </row>
    <row r="21" spans="1:9 16382:16382" ht="114.75" x14ac:dyDescent="0.35">
      <c r="A21" s="10" t="s">
        <v>13</v>
      </c>
      <c r="B21" s="11" t="s">
        <v>14</v>
      </c>
      <c r="C21" s="12" t="s">
        <v>15</v>
      </c>
      <c r="D21" s="13">
        <v>1</v>
      </c>
      <c r="E21" s="13"/>
      <c r="F21" s="14"/>
      <c r="G21" s="47"/>
      <c r="H21" s="4"/>
      <c r="I21" s="3"/>
    </row>
    <row r="22" spans="1:9 16382:16382" ht="165.75" x14ac:dyDescent="0.35">
      <c r="A22" s="10" t="s">
        <v>16</v>
      </c>
      <c r="B22" s="11" t="s">
        <v>17</v>
      </c>
      <c r="C22" s="12" t="s">
        <v>6</v>
      </c>
      <c r="D22" s="13">
        <v>6</v>
      </c>
      <c r="E22" s="13"/>
      <c r="F22" s="14"/>
      <c r="G22" s="47"/>
      <c r="H22" s="4"/>
      <c r="I22" s="3"/>
    </row>
    <row r="23" spans="1:9 16382:16382" ht="165.75" x14ac:dyDescent="0.35">
      <c r="A23" s="10" t="s">
        <v>18</v>
      </c>
      <c r="B23" s="11" t="s">
        <v>19</v>
      </c>
      <c r="C23" s="12" t="s">
        <v>6</v>
      </c>
      <c r="D23" s="13">
        <v>2</v>
      </c>
      <c r="E23" s="13"/>
      <c r="F23" s="14"/>
      <c r="G23" s="47"/>
      <c r="H23" s="4"/>
      <c r="I23" s="3"/>
      <c r="XFB23" s="5">
        <f>SUM(D23:XFA23)</f>
        <v>2</v>
      </c>
    </row>
    <row r="24" spans="1:9 16382:16382" ht="24.95" customHeight="1" x14ac:dyDescent="0.35">
      <c r="A24" s="9" t="s">
        <v>20</v>
      </c>
      <c r="B24" s="55" t="s">
        <v>21</v>
      </c>
      <c r="C24" s="56"/>
      <c r="D24" s="56"/>
      <c r="E24" s="56"/>
      <c r="F24" s="56"/>
      <c r="G24" s="57"/>
      <c r="H24" s="4"/>
      <c r="I24" s="3"/>
    </row>
    <row r="25" spans="1:9 16382:16382" ht="119.25" customHeight="1" x14ac:dyDescent="0.35">
      <c r="A25" s="9" t="s">
        <v>22</v>
      </c>
      <c r="B25" s="52" t="s">
        <v>23</v>
      </c>
      <c r="C25" s="53"/>
      <c r="D25" s="53"/>
      <c r="E25" s="53"/>
      <c r="F25" s="53"/>
      <c r="G25" s="54"/>
      <c r="H25" s="4"/>
      <c r="I25" s="3"/>
    </row>
    <row r="26" spans="1:9 16382:16382" ht="127.5" x14ac:dyDescent="0.35">
      <c r="A26" s="15" t="s">
        <v>24</v>
      </c>
      <c r="B26" s="11" t="s">
        <v>25</v>
      </c>
      <c r="C26" s="12" t="s">
        <v>26</v>
      </c>
      <c r="D26" s="13">
        <v>19</v>
      </c>
      <c r="E26" s="13"/>
      <c r="F26" s="14"/>
      <c r="G26" s="47"/>
      <c r="H26" s="4"/>
      <c r="I26" s="3"/>
    </row>
    <row r="27" spans="1:9 16382:16382" ht="63.75" x14ac:dyDescent="0.35">
      <c r="A27" s="15" t="s">
        <v>27</v>
      </c>
      <c r="B27" s="11" t="s">
        <v>28</v>
      </c>
      <c r="C27" s="12" t="s">
        <v>26</v>
      </c>
      <c r="D27" s="13">
        <v>19</v>
      </c>
      <c r="E27" s="13"/>
      <c r="F27" s="14"/>
      <c r="G27" s="47"/>
      <c r="H27" s="4"/>
      <c r="I27" s="3"/>
    </row>
    <row r="28" spans="1:9 16382:16382" ht="89.25" x14ac:dyDescent="0.35">
      <c r="A28" s="15" t="s">
        <v>29</v>
      </c>
      <c r="B28" s="11" t="s">
        <v>30</v>
      </c>
      <c r="C28" s="12" t="s">
        <v>31</v>
      </c>
      <c r="D28" s="13">
        <v>9850</v>
      </c>
      <c r="E28" s="13"/>
      <c r="F28" s="14"/>
      <c r="G28" s="47"/>
      <c r="H28" s="4"/>
      <c r="I28" s="3"/>
    </row>
    <row r="29" spans="1:9 16382:16382" ht="63.75" x14ac:dyDescent="0.35">
      <c r="A29" s="15" t="s">
        <v>32</v>
      </c>
      <c r="B29" s="11" t="s">
        <v>33</v>
      </c>
      <c r="C29" s="12" t="s">
        <v>26</v>
      </c>
      <c r="D29" s="13">
        <v>19</v>
      </c>
      <c r="E29" s="13"/>
      <c r="F29" s="14"/>
      <c r="G29" s="47"/>
      <c r="H29" s="4"/>
      <c r="I29" s="3"/>
    </row>
    <row r="30" spans="1:9 16382:16382" ht="76.5" x14ac:dyDescent="0.35">
      <c r="A30" s="15" t="s">
        <v>34</v>
      </c>
      <c r="B30" s="11" t="s">
        <v>35</v>
      </c>
      <c r="C30" s="12" t="s">
        <v>26</v>
      </c>
      <c r="D30" s="13">
        <v>19</v>
      </c>
      <c r="E30" s="13"/>
      <c r="F30" s="14"/>
      <c r="G30" s="47"/>
      <c r="H30" s="4"/>
      <c r="I30" s="3"/>
    </row>
    <row r="31" spans="1:9 16382:16382" ht="102" x14ac:dyDescent="0.35">
      <c r="A31" s="15" t="s">
        <v>36</v>
      </c>
      <c r="B31" s="11" t="s">
        <v>37</v>
      </c>
      <c r="C31" s="12" t="s">
        <v>26</v>
      </c>
      <c r="D31" s="13">
        <v>19</v>
      </c>
      <c r="E31" s="13"/>
      <c r="F31" s="14"/>
      <c r="G31" s="47"/>
      <c r="H31" s="4"/>
      <c r="I31" s="3"/>
    </row>
    <row r="32" spans="1:9 16382:16382" ht="76.5" x14ac:dyDescent="0.35">
      <c r="A32" s="15" t="s">
        <v>38</v>
      </c>
      <c r="B32" s="11" t="s">
        <v>39</v>
      </c>
      <c r="C32" s="12" t="s">
        <v>26</v>
      </c>
      <c r="D32" s="13">
        <v>19</v>
      </c>
      <c r="E32" s="13"/>
      <c r="F32" s="14"/>
      <c r="G32" s="47"/>
      <c r="H32" s="4"/>
      <c r="I32" s="3"/>
    </row>
    <row r="33" spans="1:9" ht="76.5" x14ac:dyDescent="0.35">
      <c r="A33" s="15" t="s">
        <v>40</v>
      </c>
      <c r="B33" s="11" t="s">
        <v>41</v>
      </c>
      <c r="C33" s="12" t="s">
        <v>42</v>
      </c>
      <c r="D33" s="13">
        <v>19</v>
      </c>
      <c r="E33" s="13"/>
      <c r="F33" s="14"/>
      <c r="G33" s="47"/>
      <c r="H33" s="4"/>
      <c r="I33" s="3"/>
    </row>
    <row r="34" spans="1:9" ht="102" x14ac:dyDescent="0.35">
      <c r="A34" s="15" t="s">
        <v>43</v>
      </c>
      <c r="B34" s="11" t="s">
        <v>44</v>
      </c>
      <c r="C34" s="12" t="s">
        <v>15</v>
      </c>
      <c r="D34" s="13">
        <v>7</v>
      </c>
      <c r="E34" s="13"/>
      <c r="F34" s="14"/>
      <c r="G34" s="47"/>
      <c r="H34" s="4"/>
      <c r="I34" s="3"/>
    </row>
    <row r="35" spans="1:9" ht="140.25" x14ac:dyDescent="0.35">
      <c r="A35" s="15" t="s">
        <v>45</v>
      </c>
      <c r="B35" s="11" t="s">
        <v>46</v>
      </c>
      <c r="C35" s="12" t="s">
        <v>15</v>
      </c>
      <c r="D35" s="13">
        <v>6</v>
      </c>
      <c r="E35" s="13"/>
      <c r="F35" s="14"/>
      <c r="G35" s="47"/>
      <c r="H35" s="4"/>
      <c r="I35" s="3"/>
    </row>
    <row r="36" spans="1:9" ht="140.25" x14ac:dyDescent="0.35">
      <c r="A36" s="15" t="s">
        <v>47</v>
      </c>
      <c r="B36" s="11" t="s">
        <v>48</v>
      </c>
      <c r="C36" s="12" t="s">
        <v>15</v>
      </c>
      <c r="D36" s="13">
        <v>6</v>
      </c>
      <c r="E36" s="13"/>
      <c r="F36" s="14"/>
      <c r="G36" s="47"/>
      <c r="H36" s="4"/>
      <c r="I36" s="3"/>
    </row>
    <row r="37" spans="1:9" ht="89.25" x14ac:dyDescent="0.35">
      <c r="A37" s="15" t="s">
        <v>47</v>
      </c>
      <c r="B37" s="11" t="s">
        <v>49</v>
      </c>
      <c r="C37" s="12" t="s">
        <v>15</v>
      </c>
      <c r="D37" s="13">
        <v>1</v>
      </c>
      <c r="E37" s="13"/>
      <c r="F37" s="14"/>
      <c r="G37" s="47"/>
      <c r="H37" s="4"/>
      <c r="I37" s="3"/>
    </row>
    <row r="38" spans="1:9" ht="15.75" customHeight="1" x14ac:dyDescent="0.35">
      <c r="A38" s="9" t="s">
        <v>78</v>
      </c>
      <c r="B38" s="61" t="s">
        <v>79</v>
      </c>
      <c r="C38" s="62"/>
      <c r="D38" s="62"/>
      <c r="E38" s="62"/>
      <c r="F38" s="62"/>
      <c r="G38" s="63"/>
      <c r="H38" s="4"/>
      <c r="I38" s="3"/>
    </row>
    <row r="39" spans="1:9" ht="153" x14ac:dyDescent="0.35">
      <c r="A39" s="16" t="s">
        <v>50</v>
      </c>
      <c r="B39" s="11" t="s">
        <v>51</v>
      </c>
      <c r="C39" s="12" t="s">
        <v>15</v>
      </c>
      <c r="D39" s="13">
        <v>1</v>
      </c>
      <c r="E39" s="13"/>
      <c r="F39" s="14"/>
      <c r="G39" s="47"/>
      <c r="H39" s="4"/>
      <c r="I39" s="3"/>
    </row>
    <row r="40" spans="1:9" x14ac:dyDescent="0.35">
      <c r="A40" s="9" t="s">
        <v>52</v>
      </c>
      <c r="B40" s="55" t="s">
        <v>53</v>
      </c>
      <c r="C40" s="56"/>
      <c r="D40" s="56"/>
      <c r="E40" s="56"/>
      <c r="F40" s="56"/>
      <c r="G40" s="57"/>
      <c r="H40" s="4"/>
      <c r="I40" s="3"/>
    </row>
    <row r="41" spans="1:9" ht="204" x14ac:dyDescent="0.35">
      <c r="A41" s="16" t="s">
        <v>54</v>
      </c>
      <c r="B41" s="11" t="s">
        <v>81</v>
      </c>
      <c r="C41" s="12" t="s">
        <v>10</v>
      </c>
      <c r="D41" s="13">
        <v>1050</v>
      </c>
      <c r="E41" s="13"/>
      <c r="F41" s="14"/>
      <c r="G41" s="47"/>
      <c r="H41" s="4"/>
      <c r="I41" s="3"/>
    </row>
    <row r="42" spans="1:9" x14ac:dyDescent="0.35">
      <c r="A42" s="9" t="s">
        <v>55</v>
      </c>
      <c r="B42" s="55" t="s">
        <v>56</v>
      </c>
      <c r="C42" s="56"/>
      <c r="D42" s="56"/>
      <c r="E42" s="56"/>
      <c r="F42" s="56"/>
      <c r="G42" s="57"/>
      <c r="H42" s="4"/>
      <c r="I42" s="3"/>
    </row>
    <row r="43" spans="1:9" ht="178.5" x14ac:dyDescent="0.35">
      <c r="A43" s="16" t="s">
        <v>57</v>
      </c>
      <c r="B43" s="11" t="s">
        <v>82</v>
      </c>
      <c r="C43" s="12" t="s">
        <v>15</v>
      </c>
      <c r="D43" s="13">
        <v>3</v>
      </c>
      <c r="E43" s="13"/>
      <c r="F43" s="14"/>
      <c r="G43" s="47"/>
      <c r="H43" s="4"/>
      <c r="I43" s="3"/>
    </row>
    <row r="44" spans="1:9" ht="15" customHeight="1" x14ac:dyDescent="0.35">
      <c r="A44" s="9" t="s">
        <v>58</v>
      </c>
      <c r="B44" s="55" t="s">
        <v>59</v>
      </c>
      <c r="C44" s="56"/>
      <c r="D44" s="56"/>
      <c r="E44" s="56"/>
      <c r="F44" s="56"/>
      <c r="G44" s="57"/>
      <c r="H44" s="4"/>
      <c r="I44" s="3"/>
    </row>
    <row r="45" spans="1:9" ht="165.75" x14ac:dyDescent="0.35">
      <c r="A45" s="16" t="s">
        <v>60</v>
      </c>
      <c r="B45" s="11" t="s">
        <v>61</v>
      </c>
      <c r="C45" s="12" t="s">
        <v>15</v>
      </c>
      <c r="D45" s="13">
        <v>1</v>
      </c>
      <c r="E45" s="13"/>
      <c r="F45" s="14"/>
      <c r="G45" s="47"/>
      <c r="H45" s="4"/>
      <c r="I45" s="3"/>
    </row>
    <row r="46" spans="1:9" ht="178.5" x14ac:dyDescent="0.35">
      <c r="A46" s="16" t="s">
        <v>62</v>
      </c>
      <c r="B46" s="11" t="s">
        <v>63</v>
      </c>
      <c r="C46" s="12" t="s">
        <v>15</v>
      </c>
      <c r="D46" s="13">
        <v>1</v>
      </c>
      <c r="E46" s="13"/>
      <c r="F46" s="14"/>
      <c r="G46" s="47"/>
      <c r="H46" s="4"/>
      <c r="I46" s="3"/>
    </row>
    <row r="47" spans="1:9" ht="165.75" x14ac:dyDescent="0.35">
      <c r="A47" s="16" t="s">
        <v>64</v>
      </c>
      <c r="B47" s="11" t="s">
        <v>65</v>
      </c>
      <c r="C47" s="12" t="s">
        <v>15</v>
      </c>
      <c r="D47" s="13">
        <v>1</v>
      </c>
      <c r="E47" s="13"/>
      <c r="F47" s="14"/>
      <c r="G47" s="47"/>
      <c r="H47" s="4"/>
      <c r="I47" s="3"/>
    </row>
    <row r="48" spans="1:9" ht="165.75" x14ac:dyDescent="0.35">
      <c r="A48" s="16" t="s">
        <v>66</v>
      </c>
      <c r="B48" s="11" t="s">
        <v>67</v>
      </c>
      <c r="C48" s="12" t="s">
        <v>15</v>
      </c>
      <c r="D48" s="13">
        <v>1</v>
      </c>
      <c r="E48" s="13"/>
      <c r="F48" s="14"/>
      <c r="G48" s="47"/>
      <c r="H48" s="4"/>
      <c r="I48" s="3"/>
    </row>
    <row r="49" spans="1:9" ht="165.75" x14ac:dyDescent="0.35">
      <c r="A49" s="16" t="s">
        <v>68</v>
      </c>
      <c r="B49" s="11" t="s">
        <v>69</v>
      </c>
      <c r="C49" s="12" t="s">
        <v>15</v>
      </c>
      <c r="D49" s="13">
        <v>1</v>
      </c>
      <c r="E49" s="13"/>
      <c r="F49" s="14"/>
      <c r="G49" s="47"/>
      <c r="H49" s="4"/>
      <c r="I49" s="3"/>
    </row>
    <row r="50" spans="1:9" ht="102" x14ac:dyDescent="0.35">
      <c r="A50" s="16" t="s">
        <v>70</v>
      </c>
      <c r="B50" s="11" t="s">
        <v>71</v>
      </c>
      <c r="C50" s="12" t="s">
        <v>15</v>
      </c>
      <c r="D50" s="13">
        <v>2</v>
      </c>
      <c r="E50" s="13"/>
      <c r="F50" s="14"/>
      <c r="G50" s="47"/>
      <c r="H50" s="4"/>
      <c r="I50" s="3"/>
    </row>
    <row r="51" spans="1:9" ht="15.75" customHeight="1" x14ac:dyDescent="0.35">
      <c r="A51" s="16"/>
      <c r="B51" s="17"/>
      <c r="C51" s="12"/>
      <c r="D51" s="13"/>
      <c r="E51" s="10"/>
      <c r="F51" s="14"/>
    </row>
    <row r="52" spans="1:9" ht="15.75" customHeight="1" x14ac:dyDescent="0.35">
      <c r="A52" s="8"/>
      <c r="B52" s="59" t="s">
        <v>72</v>
      </c>
      <c r="C52" s="59"/>
      <c r="D52" s="59"/>
      <c r="E52" s="59"/>
      <c r="F52" s="19">
        <f>SUM(F19:F51)</f>
        <v>0</v>
      </c>
      <c r="G52" s="6"/>
      <c r="H52" s="6"/>
      <c r="I52" s="6"/>
    </row>
    <row r="53" spans="1:9" x14ac:dyDescent="0.35">
      <c r="A53" s="18"/>
      <c r="B53" s="20"/>
      <c r="C53" s="60" t="s">
        <v>73</v>
      </c>
      <c r="D53" s="60"/>
      <c r="E53" s="60"/>
      <c r="F53" s="19">
        <f>SUM(F52)</f>
        <v>0</v>
      </c>
      <c r="G53" s="6"/>
      <c r="H53" s="6"/>
      <c r="I53" s="6"/>
    </row>
    <row r="54" spans="1:9" x14ac:dyDescent="0.35">
      <c r="A54" s="18"/>
      <c r="B54" s="20"/>
      <c r="C54" s="60" t="s">
        <v>74</v>
      </c>
      <c r="D54" s="60"/>
      <c r="E54" s="60"/>
      <c r="F54" s="19">
        <f>F53*0.16</f>
        <v>0</v>
      </c>
      <c r="G54" s="6"/>
      <c r="H54" s="6"/>
      <c r="I54" s="6"/>
    </row>
    <row r="55" spans="1:9" x14ac:dyDescent="0.35">
      <c r="A55" s="18"/>
      <c r="B55" s="20"/>
      <c r="C55" s="60" t="s">
        <v>75</v>
      </c>
      <c r="D55" s="60"/>
      <c r="E55" s="60"/>
      <c r="F55" s="19">
        <f>F53+F54</f>
        <v>0</v>
      </c>
      <c r="G55" s="6"/>
      <c r="H55" s="6"/>
      <c r="I55" s="6"/>
    </row>
    <row r="56" spans="1:9" x14ac:dyDescent="0.35">
      <c r="G56" s="7"/>
      <c r="H56" s="7"/>
      <c r="I56" s="7"/>
    </row>
  </sheetData>
  <mergeCells count="15">
    <mergeCell ref="B52:E52"/>
    <mergeCell ref="C55:E55"/>
    <mergeCell ref="C53:E53"/>
    <mergeCell ref="C54:E54"/>
    <mergeCell ref="B38:G38"/>
    <mergeCell ref="B40:G40"/>
    <mergeCell ref="B42:G42"/>
    <mergeCell ref="B44:G44"/>
    <mergeCell ref="A1:E1"/>
    <mergeCell ref="B2:E5"/>
    <mergeCell ref="B7:E11"/>
    <mergeCell ref="B18:G18"/>
    <mergeCell ref="B25:G25"/>
    <mergeCell ref="B24:G24"/>
    <mergeCell ref="C17:F17"/>
  </mergeCells>
  <printOptions horizontalCentered="1"/>
  <pageMargins left="0.70866141732283472" right="0.70866141732283472" top="0.74803149606299213" bottom="0.55118110236220474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CATALOGO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TBEDOLLA</dc:creator>
  <cp:lastModifiedBy>Gerardo</cp:lastModifiedBy>
  <cp:lastPrinted>2018-07-03T19:02:45Z</cp:lastPrinted>
  <dcterms:created xsi:type="dcterms:W3CDTF">2015-01-16T20:30:49Z</dcterms:created>
  <dcterms:modified xsi:type="dcterms:W3CDTF">2018-07-09T14:52:54Z</dcterms:modified>
</cp:coreProperties>
</file>