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siciones\Dropbox\Adquisiciones\2019\Contrataciones 2019\Construcción de Escalera\"/>
    </mc:Choice>
  </mc:AlternateContent>
  <bookViews>
    <workbookView xWindow="0" yWindow="0" windowWidth="25200" windowHeight="124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39" i="1"/>
  <c r="G38" i="1"/>
  <c r="G37" i="1"/>
  <c r="G36" i="1"/>
  <c r="G35" i="1"/>
  <c r="G34" i="1"/>
  <c r="G40" i="1" s="1"/>
  <c r="G31" i="1"/>
  <c r="G30" i="1"/>
  <c r="G29" i="1"/>
  <c r="G28" i="1"/>
  <c r="G27" i="1"/>
  <c r="G26" i="1"/>
  <c r="G25" i="1"/>
  <c r="G24" i="1"/>
  <c r="G23" i="1"/>
  <c r="G20" i="1"/>
  <c r="G19" i="1"/>
  <c r="G18" i="1"/>
  <c r="G17" i="1"/>
  <c r="G16" i="1"/>
  <c r="G32" i="1" l="1"/>
  <c r="G49" i="1"/>
  <c r="G21" i="1"/>
  <c r="G50" i="1"/>
  <c r="G51" i="1" s="1"/>
  <c r="G52" i="1" s="1"/>
</calcChain>
</file>

<file path=xl/sharedStrings.xml><?xml version="1.0" encoding="utf-8"?>
<sst xmlns="http://schemas.openxmlformats.org/spreadsheetml/2006/main" count="117" uniqueCount="99">
  <si>
    <t>COLEGIO DE POSTGRADUADOS</t>
  </si>
  <si>
    <t xml:space="preserve">Dependencia: COLEGIO DE POSTGRADUADOS </t>
  </si>
  <si>
    <t xml:space="preserve">INSTITUCION DE ENSEÑANZA E INVESTIGACION EN CIENCIAS AGRICOLAS </t>
  </si>
  <si>
    <t xml:space="preserve"> </t>
  </si>
  <si>
    <t xml:space="preserve">Concurso No. </t>
  </si>
  <si>
    <t>Fecha:</t>
  </si>
  <si>
    <t>Servicio:</t>
  </si>
  <si>
    <t>TERMINACION DE TRABAJOS: 31 de Diciembre de 2019</t>
  </si>
  <si>
    <t xml:space="preserve">           </t>
  </si>
  <si>
    <t>Lugar: CARRETERA FEDERAL MÉXICO TEXCOCO KM.36.5, COLONIA MONTECILLOS, TEXCOCO ESTADO DE MÉXICO</t>
  </si>
  <si>
    <t xml:space="preserve">   CATALOGO DE CONCEPTOS </t>
  </si>
  <si>
    <t>Código</t>
  </si>
  <si>
    <t>Concepto</t>
  </si>
  <si>
    <t>Unidad</t>
  </si>
  <si>
    <t>Cantidad</t>
  </si>
  <si>
    <t>P. Unitario</t>
  </si>
  <si>
    <t>Precio con letra</t>
  </si>
  <si>
    <t>Importe</t>
  </si>
  <si>
    <t>LP-PRE</t>
  </si>
  <si>
    <t>PRELIMINARES</t>
  </si>
  <si>
    <t>LP-PRE-01</t>
  </si>
  <si>
    <t>DESMANTELAMIENTO, RECORTE ADAPTACIÓN Y REINSTALACIÓN DE PERSIANA, PARA LIBRAR VANO DE SALIDA DE EMERGENCIA, INCLUYE: ADAPTACIÓN A UN ANCHO DE 2.50 M. CON LA ALTURA EXISTENTE, SIN RECUPERACIÓN DE MATERIALES, MISCELANEOS SUFICIENTES Y NECESARIOS PARA DEJAR OPERABLE, MANO DE OBRA EQUIPO Y HERRAMIENTA,  ACARREO Y RETIRO DE MATERIAL, PRODUCTO DE LOS TRABAJOS A ZONA DE RESGUARDO, P.U.O.T.</t>
  </si>
  <si>
    <t>M2</t>
  </si>
  <si>
    <t>LP-PRE-02</t>
  </si>
  <si>
    <t>DESMANTELAMIENTO, DE SALIDAS ELÉCTRICAS PARA CONTACTO DÚPLEX: INCLUYE: REUTILIZACIÓN DE MATERIALES EN GENERAL, RETIRO Y REUBICACIÓN DE CANALIZACIÓN DE TUBO CONDUIT Y CANALETA, POR LA PARTE ALTA DE VANO PARA SALIDA DE EMERGENCIA, RECORTE, ADAPTACIÓN, CAMBIO DE DIRECCIÓN Y REINSTALACIÓN DE CONTACTO DÚPLEX, CANALIZACIÓN DE DIÁMETRO ÍDEM AL EXISTENTE, CANALETA, CABLEADO Y PRUEBAS DE OPERACIÓN, MATERIALES Y MISCELANEOS SUFICIENTES Y NECESARIOS PARA DEJAR OPERABLE, MANO DE OBRA EQUIPO Y HERRAMIENTA,  ACARREO Y RETIRO DE MATERIAL, PRODUCTO DE LOS TRABAJOS A ZONA DE RESGUARDO.</t>
  </si>
  <si>
    <t>Sal.</t>
  </si>
  <si>
    <t>LP-PRE-03</t>
  </si>
  <si>
    <t>DESMANTELAMIENTO Y RETIRO DE ALFOMBRA LIBRANDO ZONA DESTINADA PARA SALIDA DE EMERGENCIA; INCLUYE: RECORTE Y ADAPTACIÓN CON REINSTALACIÓN, ADAPTACIÓN A UN ANCHO DE 2.50 M. CON LA ALTURA EXISTENTE SOBRE PRETIL, PROTECCIÓN DE ORILLAS CON ALUMINIO, SIN RECUPERACIÓN DE MATERIALES, MATERIALES Y MISCELANEOS  SUFICIENTES Y NECESARIOS PARA DEJAR OPERABLE, MANO DE OBRA EQUIPO Y HERRAMIENTA,  ACARREO Y RETIRO DE MATERIAL, PRODUCTO DE LOS TRABAJOS A ZONA DE RESGUARDO.</t>
  </si>
  <si>
    <t>LP-PRE-04</t>
  </si>
  <si>
    <t>DESMANTELAMIENTO, RECORTE Y ADAPTACIÓN DE CANCEL DE ALUMINIO EXISTENTE PARA VANO DE PUERTA DE EMERGENCIA DE UN ANCHO PROMEDIO DE 1.80 X 2.10 METROS, INCLUYE: RETIRO CON RECUPERACIÓN DE CRISTALES EN GENERAL, RECORTE DE PERFILES DE ALUMINIO, ADAPTACIÓN DE PERFILES PARA HABILITADO DE MARCO DE REFUERZO PARA RECIBIR PUERTA PRE-FABRICADA DE EMERGENCIA DE UNA SECCION DE 1.80 X 2.10 M. LIBRE, RECORTE Y ADAPTACIÓN CON REINSTALACIÓN, ADAPTACIÓN A UN ANCHO DE 2.40 M. CON LA ALTURA EXISTENTE SOBRE PRETIL, PROTECCIÓN DE ORILLAS CON ALUMINIO, SIN RECUPERACIÓN DE MATERIALES, MATERIALES Y MISCELANEOS SUFICIENTES Y NECESARIOS PARA DEJAR OPERABLE, MANO DE OBRA EQUIPO Y HERRAMIENTA,  ACARREO Y RETIRO DE MATERIAL, PRODUCTO DE LOS TRABAJOS A ZONA DE GUARDAR.</t>
  </si>
  <si>
    <t>LP-PRE-05</t>
  </si>
  <si>
    <t>SUMINISTRO, HABILITADO E INSTALACION DE MARCO METALICO A BASE DE PTR DE 2" X 4" TIPO PESADO PARA FORMAR CONTRAMARCO EN FORMA DE "H" PARA RECIBIR MARCO DE PUERTA DE EMERGENCIA, SOLDADO EN LA PARTE INFERIOR Y SUPERIOR, AL ACERO DEL RODAPIE Y AL ACERO DEL LECHO INFERIOR DE TRABE RESPECTIVAMENTE; INCLUYE: HABRIR HUECOS Y DESCUBRIR EL ACERO DE REFUERZO DE ELEMENTOS ESTRUCTURALES, PARA FIJACION DE MARCO A BASE DE SOLDADURA ESTRUCTURAL, APARENTADO DEL ELEMENTO, MATERIALES Y MISCELANEOS  SUFICIENTES Y TODO LO NECESARIO PARA LA CORRECTA EJECUCION DEL TRABAJO, PINTURA DE ESMALTE COLOR IDEM EL EXISTENTE, MANO DE OBRA, AISLAMIENTO DEL AREA DE TRABAJO CON PLASTICO, EQUIPO Y HERRAMIENTA,  LIMPIEZA Y ACARREO, P.U.O.T.</t>
  </si>
  <si>
    <t>Pzas.</t>
  </si>
  <si>
    <t>TOTAL PREELIMINARES</t>
  </si>
  <si>
    <t>LP-ALU</t>
  </si>
  <si>
    <t>ALUMINIO</t>
  </si>
  <si>
    <t>LP-ALU-06</t>
  </si>
  <si>
    <t>SUMINISTRO, ADAPTACIÓN Y MONTAJE DE PUERTA DE EMERGENCIA  DE DOS HOJA CON BARRA ANTI PÁNICO Y CORTA FUEGO   DE SECCIÓN POR HOJA DE 0.90 X 2.10 M. INCLUYE: EL SUMINISTRO ADAPTACIÓN Y MONTAJE DE PUERTA DE EMERGENCIA CALIDAD Y/O MARCA WAPCO O SIMILRAL EN COLOR GRIS METALICO, CIERRAPUERTAS POR CADA HOJA, MATERIALES, MANO DE OBRA, HERRAMIENTAS Y TODO LO NECESARIO PARA SU CORRECTA EJECUCIONISTRO, P.U.O.T.</t>
  </si>
  <si>
    <t>LP-ALU-07</t>
  </si>
  <si>
    <t>HABILITADO DE VANOS SOBRE PRETILES Y FALDONES DE NIVELES 1 Y 2 DE EDIFICIO, PARA SALIDAS DE EMERGENCIA QUE INCLUYEN: LA DEMOLICION DE PRETIL Y/O FALDON DE CONCRETO ARMADO, DE UNA SECCION PROMEDIO DE 0.60 X 1.25 M., DE UN ESPESOR DE 0.15 M., RECORTE DE ACERO DE REFUERZO Y EMBOQUILLADO ACABADO PULIDO APARENTE; RETIRO DE MATERIALES EN GENERAL PRODUCTO DE DEMOLISIONES, FUERA DEL LUGAR, Y TODO LO NECESARIO PARA LA CORRECTA EJECUCION DEL TRABAJO, AISLAMIENTO DEL AREA DE TRABAJO CON PLASTICO, ACARREOS ELEVACIONES, EQUIPO DE SEGURIDAD, ACABADO IDEM AL EXISTNTE EN TEXTURA Y COLOR, HERRAMAIENTA, ANDAMIAJE Y/O ESCALERA PORTATIL Y TODO LO NECESARIO PARA SU CORRECTA EJECUCIÓN, TRABAJOS REALIZADOS A UNA ALTURA10 M. PROMEDIO, P.U.O.T.</t>
  </si>
  <si>
    <t>LP-ALU-08</t>
  </si>
  <si>
    <t>ABRIR VANO SOBRE PRETIL EN ESCUADRA DE CONCRETO ARMADO DE UN ANCHO PROMEDIO DE 2.10 M. EN TODO LO ALTO DE PRETIL; INCLUYE: TRAZO Y RECORTE CON DISCO DE DIAMANTE, DEMOLICIÓN, Y RETIRO DE MATERIAL PRODUCTO DE LA DEMISIÓN, EMBOQUILLADO APARENTE , MATERIALES EN GENERAL, MANO DE OBRA, EQUIPO HERRAMIENTA Y EQUIPO DE SEGURIDAD, AISLAMIENTO DEL LUGAR DE TRABAJO CON PLASTICO, ACABADO IDEM AL EXISTENTE EN TEXTURA Y COLOR, Y TODO LO NECESARIO PARA LA CORRECTA EJECUCIÓN DEL TRABAJO PUOT.</t>
  </si>
  <si>
    <t>LP-ALU-09</t>
  </si>
  <si>
    <t xml:space="preserve">TRAZO Y NIVELACION TOPOGRAFICA DE TERRENO PARA BASE SOPORTE DE ESCALERA DE EMERGENCIA; INCLUYE: EQUIPO DE TOPOGRAFIA, HERRAMIENTA, MATERIALES EN GENERAL, MANO DE OBRA, EQUIPO, HERRAMIENTA Y TODO LO NECESARIO PARA LA CORRECTA EJECUCION DEL TRABAJO. </t>
  </si>
  <si>
    <t>LP-ALU-10</t>
  </si>
  <si>
    <t>EXCAVACIÓN SOBRE TERRENO TIPO II POR MEDIOS MECANICOS PARA ABRIR CAJA DE  6.0 X 7 X 1.50 M  DE PROFUNDIDAD RETIRANDO MATERIAL PRODUCTO DE EXCAVACION FUERA DEL COLPOS, CON LA DEBIDA PRECAUCION LIBRANDO INSTLACIONES POSIBLES, QUE PUDIERAN CRUZAR EL AREA DESTINADA, INCLUYE: DESPALME Y DESHIERBE, MAQUINARIA, (RETROEXCAVADORA), MISCELANEOS EN GENERAL, OPERADOR, COMBUSTIBLE, MATERIALES  MANO DE OBRA Y TODO LO NECESARIO PARA LA CORRECTA EJECUCION DEL TRABAJO.</t>
  </si>
  <si>
    <t>M3</t>
  </si>
  <si>
    <t>LP-ALU-11</t>
  </si>
  <si>
    <t>NIVELACIÓN Y COMPACTACIÓN DE TERRENO EN FONDO DE EXCAVACION, MEDIANTE COMPACTADOR TIPO BAILARINA PARA GARANTIZAR PENDIENTE Y NIVELACIÓN DE RELLENO; INCLUYE: EQUIPO Y HERRAMIENTA, MANO DE OBRA, CONSUMIBLES Y TODO LO NECESARIO   PARA SU CORRECTA EJECUCIÓN.</t>
  </si>
  <si>
    <t>LP-ALU-12</t>
  </si>
  <si>
    <t>SUMINISTRO COLOCACION Y COMPACTACION DE UNA CAPA DE 20 CM., MEJORADA DE MATERIAL DE BANCO TEPETATE, COMPACTADA, MEDIANTE COMPACTADOR TIPO BAILARINA PARA GARANTIZAR EL 95 % DE SU PESO VOLUMETRICO SECO MAXIMO, INCLUYE: EQUIPO Y HERRAMIENTA, MATERIAL DE RELLENO, MANO DE OBRA, CONSUMIBLES Y TODO LO NECESARIO   PARA SU CORRECTA EJECUCIÓN.</t>
  </si>
  <si>
    <t>LP-ALU-13</t>
  </si>
  <si>
    <t>RELLENO Y COMPACTACION EN CAPAS DE 20 CM., CON MATERIAL MEJORADO DE BANCO TEPETATE, COMPACTADA, MEDIANTE COMPACTADOR TIPO BAILARINA PARA GARANTIZAR EL 95 % DE SU PESO VOLUMETRICO SECO MAXIMO, INCLUYE: EQUIPO Y HERRAMIENTA, MATERIAL DE RELLENO, MANO DE OBRA, CONSUMIBLES Y TODO LO NECESARIO   PARA SU CORRECTA EJECUCIÓN.</t>
  </si>
  <si>
    <t>LP-ALU-14</t>
  </si>
  <si>
    <t>PLANTILLA PARA DESPLANTE DE ELEMENTOS DE CIMENTACION, CONTRATRABES Y DADOS, A BAS DE CONCRETO SIMPLE DE ESPESOR 5 CM. F´C=100 KG/CM2, CONCRETO HECHO EN OBRA CON EQUIPO (TROMPO), INCLUYE: EL CARGO DIRECTO POR EL COSTO DE LOS MATERIALES QUE INTERVENGAN, FLETE A OBRA, MERMAS, ACARREOS HASTA EL LUGAR DE SU UTILIZACION, TRAZO, NIVELADO , HUMEDECIDO, MAESTRADO, EQUIPO PARA ELABORACION DEL CONCRETO HECHO EN OBRA HERRAMIENTA, MANO DE OBRA, Y TODO LO NECESARIO PARA LA CORRECTA EJECUCION DEL TRABAJO, P.U.O.T.</t>
  </si>
  <si>
    <t>TOTAL ALUMINIO</t>
  </si>
  <si>
    <t>LP-CIM</t>
  </si>
  <si>
    <t>CIMENTACION</t>
  </si>
  <si>
    <t>LP-CIM-15</t>
  </si>
  <si>
    <t>DEMOLICIÓN POR MEDIO MANUALES DE GUARNICIÓN DE CONCRETO F´C 150 KG/CM2 TRAPEZOIDAL 40X 30 X 14 X 15 CM,  TRAZO Y RECORTE CON DISCO DE DIAMANTE, DEMOLICIÓN, Y RETIRO DE MATERIAL PRODUCTO DE LA DEMOLICIÓN FUERA DEL CAMPUS,  MANO DE OBRA, EQUIPO,  HERRAMIENTA Y EQUIPO DE SEGURIDAD, Y TODO LO NECESARIO PARA LA CORRECTA EJECUCIÓN DEL TRABAJO PUOT.</t>
  </si>
  <si>
    <t>M</t>
  </si>
  <si>
    <t>LP-CIM-16</t>
  </si>
  <si>
    <t>DEMOLICIÓN POR MEDIO MANUALES DE ADOQUÍN CON RECUPERACIÓN DE SECCIÓN CUADRADA DE 20 X 20 CM  INCLUYE,  RETIRO DE MATERIAL DE ADOQUÍN  A BODEGA,  MANO DE OBRA,  RETIRO DE CAMA DE ARENA DE 10 CM FUERA DEL CAMPUS, EQUIPO,  HERRAMIENTA Y EQUIPO DE SEGURIDAD, Y TODO LO NECESARIO PARA LA CORRECTA EJECUCIÓN DEL TRABAJO PUOT.</t>
  </si>
  <si>
    <t>LP-CIM-17</t>
  </si>
  <si>
    <t>HABILITADO DE LOSA DE CIMENTACION DE SECCIÓN 6.00 X 7.00 X 0.20 M. DE PERALTE, CONCRETO  ESTRUCTURAL, PREMEZCLADO F'C=250 KG/CM2, REFORZADA CON VARS. LONGITUDINALES Y TRANSVERSALES DEL #4 @ 0.2 M. EN AMBOS SENTIDOS, EN 2 LECHOS, INCLUYE: SUMINISTRO DE MATERIALES, ACARREOS, CORTES, TRASLAPES, DESPERDICIOS, SILLETAS, HABILITADO, CIMBRADO DE FRONTERA ACABADO COMÚN, COLADO, VIBRADO, DESCIMBRADO, CURADO, LIMPIEZA, MANO DE OBRA, EQUIPO Y HERRAMIENTA Y TODO LO NECESARIO PARA LA CORRECTA EJECUCION DEL TRABAJO.</t>
  </si>
  <si>
    <t>LP-CIM-18</t>
  </si>
  <si>
    <t>HABILITADO DE DADO DE CIMENTACION SECCION 0.60 X 0.60 X 1.20 M, ARMADO CON 8 VARS. # 6, Y ESTRIBOS # 3 @ 0.15 M. EN 2 RAMAS, CONCRETO ESTRUCTURAL PREMEZCLADO F'C=250 KG/CM2, INCLUYE: SUMINISTRO DE MATERIALES, ACARREOS, CORTES, TRASLAPES, DESPERDICIOS, HABILITADO, CIMBRADO ACABADO APARENTE, ACHAFLANADO DE ARISTAS, COLADO, VIBRADO, DESCIMBRADO, CURADO, LIMPIEZA, MANO DE OBRA, EQUIPO Y HERRAMIENTA Y TODO LO NECESARIO PARA LA CORRECTA EJECUCION DEL TRABAJO.</t>
  </si>
  <si>
    <t>PZAS.</t>
  </si>
  <si>
    <t>LP-CIM-19</t>
  </si>
  <si>
    <t>HABILITADO DE TRABE DE CIMENTACION Y/O LIGA, SECCION 0.30 X 0.60 M, ARMADO CON 4 VARS. # 5, MAS 2 VAR. # 3 POR TEMPERATURA Y ESTRIBOS # 3 @ 0.10 Y 20 CM., CONCRETO  ESTRUCTURAL PREMEZCLADO F'C=200 KG/CM2, INCLUYE: SUMINISTRO DE MATERIALES, ACARREOS, CORTES, TRASLAPES, DESPERDICIOS, HABILITADO, CIMBRADO ACABADO COMÚN, COLADO, VIBRADO, DESCIMBRADO, CURADO, LIMPIEZA, MANO DE OBRA, EQUIPO Y HERRAMIENTA Y TODO LO NECESARIO PARA LA CORRECTA EJECUCION DEL TRABAJO.</t>
  </si>
  <si>
    <t>ML.</t>
  </si>
  <si>
    <t>LP-CIM-20</t>
  </si>
  <si>
    <t>SUMINISTRO, COLOCACIÓN, FIJACION DE PLACAS DE ANCLAJE SOBRE ELEMENTOS ESTRUCTURALES; (DADOS), INCLUYE: TRAZO NIVELACION Y SUMINISTRO DE PLACA ACERO A-36, DE ANCLAJE SECCION 45 X 45 CM DE e=1", FIJACION CON 6-ANCLAS DE VARILLA DIAMETRO DE 1", DE UNA LONGITUD DE 1 M. CON ESCUADRA, SOLDADURA DE BOTON BISELADO PERIMETRAL Y RELLENO, ESTRUCTURAL 70-18, APLICACION DE ESMALTE ANTICORROCIBO Y ACABADO DE PINTURA DE ESMALTE COLOR COLPOS,ALINEACION Y NIVELACION CON MORTERO ESTABILIZADOR DE VOLUMEN TIPO GROUT, ELEVACIÓN, NIVELACION, FIJACIÓN,  APLICACIÓN DE SOLDADURA, PINTURA ANTICORROSIVA, MANIOBRAS, MANO DE OBRA, HERRAMIENTA, EQUIPO Y TODO LO NECESARIO PARA SU CORRECTA EJECUCIÓN.</t>
  </si>
  <si>
    <t>PZA</t>
  </si>
  <si>
    <t>TOTAL CIMENTACIÓN</t>
  </si>
  <si>
    <t>LP-EST</t>
  </si>
  <si>
    <t>ESTRUCTURA</t>
  </si>
  <si>
    <t>LP-EST-21</t>
  </si>
  <si>
    <t>HABILITADO DE COLUMNAS "C-1", SOPORTE PARA ESCALERA DE EMERGENCIA A BASE DE PERFIL ESTRUCTURAL HSS DE 10" X 10" X 3/8" (71.18 KG/M.), DE DIFERENTES ALTURAS (CHECAR PLANO CORRESPONDIENTE), SOLDADAS EN CORONAS DE DADOS, CON SU BISELADO CORRESPONDIENTE, UTILIZAR SOLDADURAS E-6010 PARA FONDEO Y PARA RELLENO Y ACABADO SOLDADURA ESTRUCTURAL E-7018,  CON APLICACIÓN DE PRIMER ANTICORROSIVO Y ACABADO CON PINTURA DE ESMALTE,  INCLUYE: MATERIALES EN GENERAL, ATIEZADORES Y PLACAS DE FIJACION, SUMINISTRO,    HABILITADO,    FABRICACIÓN Y COLOCACION DE PLACA DE ACERO A-36 DE 3/8"  Y 1/2" DE ESPESOR PARA CONEXIONES DE ESTRUCTURA, TRAZO,  TRANSPORTE AL LUGAR INDICADO, FABRICACIÓN, NIVELACIÓN, CONEXIONES, CORTES, ENDEREZADO, DESPERDICIOS,ACARREOS, APLICACIÓN DE SOLDADURA,  ESMERILADO, FIJACIÓN, MANO DE OBRA, EQUIPO Y HERRAMIENTA Y TODO LO NECESARIO PARA LA CORRECTA EJECUCION DEL TRABAJO, P.U.O.T.</t>
  </si>
  <si>
    <t>KG.</t>
  </si>
  <si>
    <t>LP-EST-22</t>
  </si>
  <si>
    <t>REFUERZO LATERAL PARA CONFINAMIENTO DE COLUMNAS DE PERFIL ESTRUCTURA HSS, DESCANSOS Y ALFARDAS; A BASE DE PERFIL "T-1", IPR DE 10" X 53/4" (32.90 KG/M.), DE DIFERENTES ANCHOS Y LARGOS, A DIFERENTES ALTURAS,(CHECAR PLANO CORRESPONDIENTE), SOLDADURA DE CORDON BESELADA Y CARTABONEADA EN ALMA DE PERFIL, UTILIZAR SOLDADURAS E-6010 PARA FONDEO Y PARA RELLENO Y ACABADO SOLDADURA ESTRUCTURAL E-7018,  CON APLICACIÓN DE PRIMER ANTICORROSIVO Y ACABADO CON PINTURA DE ESMALTE,  INCLUYE: MATERIALES EN GENERAL, ACARREOS, CORTES, DESPERDICIOS, APLICACIÓN DE SOLDADURA,  ESMERILADO, FIJACIÓN, SUMINISTRO,    HABILITADO,    FABRICACIÓN Y COLOCACION DE PLACA DE ACERO A-36 DE 3/8"  Y 1/2" DE ESPESOR PARA CONEXIONES DE ESTRUCTURA, TRAZO,  TRANSPORTE AL LUGAR INDICADO, FABRICACIÓN, NIVELACIÓN, ENDEREZADO, DESPERDICIOS,MANO DE OBRA, EQUIPO Y HERRAMIENTA Y TODO LO NECESARIO PARA LA CORRECTA EJECUCION DEL TRABAJO, P.U.O.T.</t>
  </si>
  <si>
    <t>LP-EST-23</t>
  </si>
  <si>
    <t>HABILITADO DE ALFARDAS DE SOPORTE PARA ESCALONES DE ESCALERA DE EMERGENCIA, A BASE DE; PERFIL "T-2", CANAL DE10" X (29.80 KG/M.), DE DIFERENTES ANCHOS Y LARGOS, A DIFERENTES ALTURAS,(CHECAR PLANO CORRESPONDIENTE), SOLDADURA DE CORDON BESELADA Y CARTABONEADA EN ALMA DE PERFIL, UTILIZAR SOLDADURAS E-6010 PARA FONDEO Y PARA RELLENO Y ACABADO SOLDADURA ESTRUCTURAL E-7018,  CON APLICACIÓN DE PRIMER ANTICORROSIVO Y ACABADO CON PINTURA DE ESMALTE,  INCLUYE: MATERIALES EN GENERAL, ACARREOS, APLICACIÓN DE SOLDADURA,  ESMERILADO, FIJACIÓN,SUMINISTRO,    HABILITADO,    FABRICACIÓN Y COLOCACION DE PLACA DE ACERO A-36 DE 3/8" Y 1/2"  DE ESPESOR PARA CONEXIONES DE ESTRUCTURA, TRAZO,  TRANSPORTE AL LUGAR INDICADO, FABRICACIÓN, NIVELACIÓN, CONEXIONES, CORTES, ENDEREZADO, DESPERDICIOS, MANO DE OBRA, EQUIPO Y HERRAMIENTA Y TODO LO NECESARIO PARA LA CORRECTA EJECUCION DEL TRABAJO, P.U.O.T.</t>
  </si>
  <si>
    <t>LP-EST-24</t>
  </si>
  <si>
    <t>FORJADO Y PREDOBLADO DE ESCALOES (45 PZAS.) Y DESCANSOS (4 PZAS.); DE ESCALERA DE EMERGENCIA, A BASE DE; PLACA ANTIDERRAPANTE DE "e" = 1/4" X (54.00 KG/M2.), DE ANCHOS Y SECCIONES SEGUN PLANO CORRESPONDIENTE, SOLDADURA DE CORDON BESELADA Y CARTABONEADA SEGUN SE REQUIERA SOBRE ALMA DE ALFARDA, UTILIZAR SOLDADURAS E-6010 PARA FONDEO Y PARA RELLENO Y ACABADO SOLDADURA ESTRUCTURAL E-7018,  CON APLICACIÓN DE PRIMER ANTICORROSIVO Y ACABADO CON PINTURA DE ESMALTE,  INCLUYE: MATERIALES EN GENERAL, ACARREOS, CORTES, DESPERDICIOS, APLICACIÓN DE SOLDADURA,  ESMERILADO, FIJACIÓN, MANO DE OBRA, EQUIPO Y HERRAMIENTA Y TODO LO NECESARIO PARA LA CORRECTA EJECUCION DEL TRABAJO, P.U.O.T.</t>
  </si>
  <si>
    <t>LP-EST-25</t>
  </si>
  <si>
    <t>SUMINISTRO, COLOCACION Y FIJACION, DE BARANDAL LATERAL, FORJADO A BASE DE 2 LINEAS  DE TUBOS DE 1.5" DE DIAMETRO EXTERIOR, CED. 40 GALVANIZADO,  SOPORTADOS A CADA DOS ESCALONES CON TUBO DE 90 CMS. DE ALTURA,  SOLDADURA DE CORDON BESELADA Y CARTABONEADA EN PATIN DE PERFIL, UTILIZAR SOLDADURAS E-6010 PARA FONDEO Y PARA RELLENO Y ACABADO SOLDADURA ESTRUCTURAL E-7018,  CON APLICACIÓN DE PRAIMER ACRILICO ESPECIAL PARA GALVANIZADO Y ACABADO CON PINTURA DE ESMALTE,  INCLUYE: MATERIALES EN GENERAL, ACARREOS, CORTES, DESPERDICIOS, APLICACIÓN DE SOLDADURA,  ESMERILADO, FIJACIÓN, MANO DE OBRA, EQUIPO Y HERRAMIENTA Y TODO LO NECESARIO PARA LA CORRECTA EJECUCION DEL TRABAJO, P.U.O.T.</t>
  </si>
  <si>
    <t>LP-EST-26</t>
  </si>
  <si>
    <t>HABILITADO DE LOSA TAPA  e=12.5 cm.; A BASE DE LOSACERO TERNIUM SECCION 4 CAL. 22 O SIMILAR, ARMADA CON MALLA ELECTROSOLDADA 6X6/10-10, CON CONCRETO PREMEZCLADO ESTRUCTURAL DE F'C=250 KG/CM2, BOMBEADO, INCLUYE: CONECTORES SOLDADOS, DE ANGULO SECCION 4"X1/4" DE 7.5 DE LOGITUD EN VALLES DE LAMINA @ 50 CM. MATERIALES, ACARREOS, CORTES, DESPERDICIOS, MANO DE OBRA, EQUIPO Y HERRAMIENTA MATERIALES EN GENERAL, CIMBRA Y DESCIMBRA DE FRONTERA, CURADO, Y TODO LO NECESARIO PARA SU CORRECTA EJECUCION, LIMPIEZA, PUOT.</t>
  </si>
  <si>
    <t>LP-EST-27</t>
  </si>
  <si>
    <t>FIRME DE CONCRETO ARMADO CON DENTELLON PERIMETRAL EN ZONAS DE DESCENSO Y ACCESO DE ESCALERAS DE EMERGENCIA DE UNA SECCIO DE 2.00 X 2.00 X 0.12 M. ACABADO ESCOBILLADO, DENTELLON PERIMETRAL DE 0.12 DE ANCHO X 0.15 DE PROFUNDIDAD, CONCRETO HECHO EN OBRA F´C = 150 KG/CM2, REFORZADO CON MALLA ELECTROSOLDADA 6X6/10X10; INCLUYE: EXCAVACION Y AFINE DE FONDO, CIMBRA Y DESCIMBRA PERIMETRAL DE FRONTERA CONCRETO HECHO EN OBRA CON EQUIPO, MATERIALES EN GENERAL, MANO DE OBRA, HERRAMIENTAS Y TODO LO NECESARIO PARA SU CORRECTA EJECUCION, LIMPIEZA Y RETIRO DE MATERIAL PRODUCTO DE EXCAVACIONES Y SOBRANTES DE OBRA, RELLENOS Y COMPACTACION, PUOT.</t>
  </si>
  <si>
    <t>TOTAL ESTRUCTURA</t>
  </si>
  <si>
    <t>SUBTOTAL</t>
  </si>
  <si>
    <t>I.V.A. 16.00%</t>
  </si>
  <si>
    <t>Total del presupuesto</t>
  </si>
  <si>
    <t>**(-------------------- M.N.)**</t>
  </si>
  <si>
    <t>INICIO DE TRABAJOS: 29 de Noviembre de 2019</t>
  </si>
  <si>
    <t>CONSTRUCCIÓN DE UNA ESCALERA DE EMERGENCIA DESDE EL SEGUNDO NIVEL HASTA LA PLANTA BAJA, ASÍ COMO LA CONSTRUCCIÓN DE PUERTAS DE EMERGENCIAS DISTRIBUIDAS EN LOS 3 NIVELES, DEL EDIFICIO DE UNIDAD DE CONGRESOS Y BIBLIOTECA DEL COLEGIO DE POSTGRADUADOS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</si>
</sst>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#,##0.0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FDFDF"/>
        <bgColor rgb="FFDFDFD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2F2F2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1" xfId="0" applyNumberFormat="1" applyFont="1" applyFill="1" applyBorder="1" applyAlignment="1">
      <alignment horizontal="centerContinuous"/>
    </xf>
    <xf numFmtId="0" fontId="2" fillId="0" borderId="2" xfId="0" applyNumberFormat="1" applyFont="1" applyFill="1" applyBorder="1" applyAlignment="1">
      <alignment horizontal="centerContinuous"/>
    </xf>
    <xf numFmtId="0" fontId="2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Continuous"/>
    </xf>
    <xf numFmtId="0" fontId="3" fillId="0" borderId="4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0" fillId="0" borderId="5" xfId="0" applyBorder="1"/>
    <xf numFmtId="15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3" fillId="0" borderId="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/>
    <xf numFmtId="0" fontId="4" fillId="0" borderId="9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NumberFormat="1" applyFont="1" applyFill="1"/>
    <xf numFmtId="0" fontId="6" fillId="4" borderId="13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justify" vertical="center" wrapText="1"/>
    </xf>
    <xf numFmtId="0" fontId="3" fillId="4" borderId="12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center" vertical="center"/>
    </xf>
    <xf numFmtId="8" fontId="3" fillId="4" borderId="12" xfId="0" applyNumberFormat="1" applyFont="1" applyFill="1" applyBorder="1" applyAlignment="1">
      <alignment horizontal="center" vertical="center"/>
    </xf>
    <xf numFmtId="8" fontId="6" fillId="4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8" fontId="3" fillId="0" borderId="12" xfId="0" applyNumberFormat="1" applyFont="1" applyFill="1" applyBorder="1" applyAlignment="1">
      <alignment horizontal="center" vertical="center"/>
    </xf>
    <xf numFmtId="8" fontId="6" fillId="0" borderId="12" xfId="0" applyNumberFormat="1" applyFont="1" applyFill="1" applyBorder="1" applyAlignment="1">
      <alignment horizontal="center" vertical="center"/>
    </xf>
    <xf numFmtId="8" fontId="9" fillId="0" borderId="12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0" fontId="3" fillId="0" borderId="0" xfId="0" applyNumberFormat="1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0" fontId="3" fillId="0" borderId="0" xfId="0" applyNumberFormat="1" applyFont="1" applyFill="1" applyAlignment="1">
      <alignment horizontal="justify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0" xfId="0" applyNumberFormat="1" applyFont="1" applyFill="1" applyAlignment="1">
      <alignment horizontal="justify" vertical="top"/>
    </xf>
    <xf numFmtId="4" fontId="4" fillId="0" borderId="14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Alignment="1">
      <alignment horizontal="center"/>
    </xf>
    <xf numFmtId="0" fontId="10" fillId="0" borderId="1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="130" zoomScaleNormal="130" workbookViewId="0">
      <selection activeCell="B7" sqref="B7"/>
    </sheetView>
  </sheetViews>
  <sheetFormatPr baseColWidth="10" defaultRowHeight="15" x14ac:dyDescent="0.25"/>
  <cols>
    <col min="1" max="1" width="9.85546875" customWidth="1"/>
    <col min="2" max="2" width="56.5703125" customWidth="1"/>
    <col min="3" max="3" width="7.7109375" style="28" customWidth="1"/>
    <col min="4" max="4" width="11.85546875" customWidth="1"/>
    <col min="5" max="5" width="13.28515625" customWidth="1"/>
    <col min="6" max="6" width="37.5703125" customWidth="1"/>
    <col min="7" max="7" width="13.5703125" customWidth="1"/>
  </cols>
  <sheetData>
    <row r="1" spans="1:7" ht="18.75" thickTop="1" x14ac:dyDescent="0.25">
      <c r="A1" s="1" t="s">
        <v>0</v>
      </c>
      <c r="B1" s="2"/>
      <c r="C1" s="3"/>
      <c r="D1" s="2"/>
      <c r="E1" s="2"/>
      <c r="F1" s="2"/>
      <c r="G1" s="4"/>
    </row>
    <row r="2" spans="1:7" x14ac:dyDescent="0.25">
      <c r="A2" s="5" t="s">
        <v>1</v>
      </c>
      <c r="B2" s="6"/>
      <c r="C2" s="7"/>
      <c r="D2" s="6"/>
      <c r="E2" s="6"/>
      <c r="F2" s="6"/>
      <c r="G2" s="8"/>
    </row>
    <row r="3" spans="1:7" x14ac:dyDescent="0.25">
      <c r="A3" s="5"/>
      <c r="B3" s="6" t="s">
        <v>2</v>
      </c>
      <c r="C3" s="7"/>
      <c r="D3" s="6"/>
      <c r="E3" s="6"/>
      <c r="F3" s="6"/>
      <c r="G3" s="8"/>
    </row>
    <row r="4" spans="1:7" x14ac:dyDescent="0.25">
      <c r="A4" s="5"/>
      <c r="B4" s="6" t="s">
        <v>3</v>
      </c>
      <c r="C4" s="7"/>
      <c r="D4" s="6"/>
      <c r="E4" s="6"/>
      <c r="F4" s="9"/>
      <c r="G4" s="10"/>
    </row>
    <row r="5" spans="1:7" x14ac:dyDescent="0.25">
      <c r="A5" s="5" t="s">
        <v>4</v>
      </c>
      <c r="B5" s="6"/>
      <c r="C5" s="7" t="s">
        <v>5</v>
      </c>
      <c r="D5" s="11">
        <v>43781</v>
      </c>
      <c r="E5" s="12"/>
      <c r="F5" s="6"/>
      <c r="G5" s="10"/>
    </row>
    <row r="6" spans="1:7" ht="42" customHeight="1" x14ac:dyDescent="0.25">
      <c r="A6" s="13" t="s">
        <v>6</v>
      </c>
      <c r="B6" s="54" t="s">
        <v>98</v>
      </c>
      <c r="C6" s="54"/>
      <c r="D6" s="54"/>
      <c r="E6" s="54"/>
      <c r="F6" s="14" t="s">
        <v>97</v>
      </c>
      <c r="G6" s="15"/>
    </row>
    <row r="7" spans="1:7" x14ac:dyDescent="0.25">
      <c r="A7" s="5"/>
      <c r="B7" s="6"/>
      <c r="C7" s="7"/>
      <c r="D7" s="6"/>
      <c r="E7" s="6"/>
      <c r="F7" s="6" t="s">
        <v>7</v>
      </c>
      <c r="G7" s="15"/>
    </row>
    <row r="8" spans="1:7" x14ac:dyDescent="0.25">
      <c r="A8" s="5" t="s">
        <v>8</v>
      </c>
      <c r="B8" s="6"/>
      <c r="C8" s="7"/>
      <c r="D8" s="6"/>
      <c r="E8" s="6"/>
      <c r="F8" s="6"/>
      <c r="G8" s="8"/>
    </row>
    <row r="9" spans="1:7" ht="15.75" thickBot="1" x14ac:dyDescent="0.3">
      <c r="A9" s="16" t="s">
        <v>9</v>
      </c>
      <c r="B9" s="17"/>
      <c r="C9" s="18"/>
      <c r="D9" s="17"/>
      <c r="E9" s="17"/>
      <c r="F9" s="17"/>
      <c r="G9" s="19"/>
    </row>
    <row r="10" spans="1:7" ht="15.75" thickTop="1" x14ac:dyDescent="0.25">
      <c r="A10" s="20"/>
      <c r="B10" s="20"/>
      <c r="C10" s="21"/>
      <c r="D10" s="20"/>
      <c r="E10" s="20"/>
      <c r="F10" s="20"/>
      <c r="G10" s="22"/>
    </row>
    <row r="11" spans="1:7" x14ac:dyDescent="0.25">
      <c r="A11" s="55" t="s">
        <v>10</v>
      </c>
      <c r="B11" s="55"/>
      <c r="C11" s="55"/>
      <c r="D11" s="55"/>
      <c r="E11" s="55"/>
      <c r="F11" s="55"/>
      <c r="G11" s="55"/>
    </row>
    <row r="12" spans="1:7" ht="15.75" thickBot="1" x14ac:dyDescent="0.3">
      <c r="A12" s="20"/>
      <c r="B12" s="20"/>
      <c r="C12" s="21"/>
      <c r="D12" s="20"/>
      <c r="E12" s="20"/>
      <c r="F12" s="20"/>
      <c r="G12" s="22"/>
    </row>
    <row r="13" spans="1:7" ht="16.5" thickTop="1" thickBot="1" x14ac:dyDescent="0.3">
      <c r="A13" s="23" t="s">
        <v>11</v>
      </c>
      <c r="B13" s="24" t="s">
        <v>12</v>
      </c>
      <c r="C13" s="24" t="s">
        <v>13</v>
      </c>
      <c r="D13" s="24" t="s">
        <v>14</v>
      </c>
      <c r="E13" s="24" t="s">
        <v>15</v>
      </c>
      <c r="F13" s="24" t="s">
        <v>16</v>
      </c>
      <c r="G13" s="25" t="s">
        <v>17</v>
      </c>
    </row>
    <row r="14" spans="1:7" ht="16.5" thickTop="1" thickBot="1" x14ac:dyDescent="0.3">
      <c r="A14" s="26" t="s">
        <v>18</v>
      </c>
      <c r="B14" s="27" t="s">
        <v>19</v>
      </c>
    </row>
    <row r="15" spans="1:7" ht="15.75" thickBot="1" x14ac:dyDescent="0.3">
      <c r="A15" s="29"/>
      <c r="B15" s="29"/>
    </row>
    <row r="16" spans="1:7" ht="79.5" thickBot="1" x14ac:dyDescent="0.3">
      <c r="A16" s="30" t="s">
        <v>20</v>
      </c>
      <c r="B16" s="31" t="s">
        <v>21</v>
      </c>
      <c r="C16" s="32" t="s">
        <v>22</v>
      </c>
      <c r="D16" s="33">
        <v>10</v>
      </c>
      <c r="E16" s="34">
        <v>0</v>
      </c>
      <c r="F16" s="35"/>
      <c r="G16" s="35">
        <f>+D16*E16</f>
        <v>0</v>
      </c>
    </row>
    <row r="17" spans="1:7" ht="113.25" thickBot="1" x14ac:dyDescent="0.3">
      <c r="A17" s="30" t="s">
        <v>23</v>
      </c>
      <c r="B17" s="31" t="s">
        <v>24</v>
      </c>
      <c r="C17" s="32" t="s">
        <v>25</v>
      </c>
      <c r="D17" s="33">
        <v>8</v>
      </c>
      <c r="E17" s="34">
        <v>0</v>
      </c>
      <c r="F17" s="35"/>
      <c r="G17" s="35">
        <f t="shared" ref="G17:G31" si="0">+D17*E17</f>
        <v>0</v>
      </c>
    </row>
    <row r="18" spans="1:7" ht="90.75" thickBot="1" x14ac:dyDescent="0.3">
      <c r="A18" s="30" t="s">
        <v>26</v>
      </c>
      <c r="B18" s="31" t="s">
        <v>27</v>
      </c>
      <c r="C18" s="32" t="s">
        <v>22</v>
      </c>
      <c r="D18" s="33">
        <v>12</v>
      </c>
      <c r="E18" s="34">
        <v>0</v>
      </c>
      <c r="F18" s="35"/>
      <c r="G18" s="35">
        <f t="shared" si="0"/>
        <v>0</v>
      </c>
    </row>
    <row r="19" spans="1:7" ht="147" thickBot="1" x14ac:dyDescent="0.3">
      <c r="A19" s="30" t="s">
        <v>28</v>
      </c>
      <c r="B19" s="31" t="s">
        <v>29</v>
      </c>
      <c r="C19" s="32" t="s">
        <v>22</v>
      </c>
      <c r="D19" s="33">
        <v>20</v>
      </c>
      <c r="E19" s="34">
        <v>0</v>
      </c>
      <c r="F19" s="35"/>
      <c r="G19" s="35">
        <f t="shared" si="0"/>
        <v>0</v>
      </c>
    </row>
    <row r="20" spans="1:7" ht="135.75" thickBot="1" x14ac:dyDescent="0.3">
      <c r="A20" s="30" t="s">
        <v>30</v>
      </c>
      <c r="B20" s="31" t="s">
        <v>31</v>
      </c>
      <c r="C20" s="32" t="s">
        <v>32</v>
      </c>
      <c r="D20" s="33">
        <v>2</v>
      </c>
      <c r="E20" s="34">
        <v>0</v>
      </c>
      <c r="F20" s="35"/>
      <c r="G20" s="35">
        <f t="shared" si="0"/>
        <v>0</v>
      </c>
    </row>
    <row r="21" spans="1:7" ht="15.75" thickBot="1" x14ac:dyDescent="0.3">
      <c r="A21" s="36"/>
      <c r="B21" s="37" t="s">
        <v>33</v>
      </c>
      <c r="C21" s="38"/>
      <c r="D21" s="39"/>
      <c r="E21" s="40"/>
      <c r="F21" s="41"/>
      <c r="G21" s="42">
        <f>SUM(G16:G20)</f>
        <v>0</v>
      </c>
    </row>
    <row r="22" spans="1:7" ht="15.75" thickBot="1" x14ac:dyDescent="0.3">
      <c r="A22" s="43" t="s">
        <v>34</v>
      </c>
      <c r="B22" s="44" t="s">
        <v>35</v>
      </c>
      <c r="C22" s="32"/>
      <c r="D22" s="33"/>
      <c r="E22" s="34"/>
      <c r="F22" s="35"/>
      <c r="G22" s="35"/>
    </row>
    <row r="23" spans="1:7" ht="79.5" thickBot="1" x14ac:dyDescent="0.3">
      <c r="A23" s="30" t="s">
        <v>36</v>
      </c>
      <c r="B23" s="31" t="s">
        <v>37</v>
      </c>
      <c r="C23" s="32" t="s">
        <v>32</v>
      </c>
      <c r="D23" s="33">
        <v>2</v>
      </c>
      <c r="E23" s="34">
        <v>0</v>
      </c>
      <c r="F23" s="35"/>
      <c r="G23" s="35">
        <f t="shared" si="0"/>
        <v>0</v>
      </c>
    </row>
    <row r="24" spans="1:7" ht="147" thickBot="1" x14ac:dyDescent="0.3">
      <c r="A24" s="30" t="s">
        <v>38</v>
      </c>
      <c r="B24" s="31" t="s">
        <v>39</v>
      </c>
      <c r="C24" s="32" t="s">
        <v>32</v>
      </c>
      <c r="D24" s="33">
        <v>3</v>
      </c>
      <c r="E24" s="34">
        <v>0</v>
      </c>
      <c r="F24" s="35"/>
      <c r="G24" s="35">
        <f t="shared" si="0"/>
        <v>0</v>
      </c>
    </row>
    <row r="25" spans="1:7" ht="90.75" thickBot="1" x14ac:dyDescent="0.3">
      <c r="A25" s="30" t="s">
        <v>40</v>
      </c>
      <c r="B25" s="31" t="s">
        <v>41</v>
      </c>
      <c r="C25" s="32" t="s">
        <v>32</v>
      </c>
      <c r="D25" s="33">
        <v>2</v>
      </c>
      <c r="E25" s="34">
        <v>0</v>
      </c>
      <c r="F25" s="35"/>
      <c r="G25" s="35">
        <f t="shared" si="0"/>
        <v>0</v>
      </c>
    </row>
    <row r="26" spans="1:7" ht="57" thickBot="1" x14ac:dyDescent="0.3">
      <c r="A26" s="30" t="s">
        <v>42</v>
      </c>
      <c r="B26" s="31" t="s">
        <v>43</v>
      </c>
      <c r="C26" s="32" t="s">
        <v>22</v>
      </c>
      <c r="D26" s="33">
        <v>50</v>
      </c>
      <c r="E26" s="34">
        <v>0</v>
      </c>
      <c r="F26" s="35"/>
      <c r="G26" s="35">
        <f t="shared" si="0"/>
        <v>0</v>
      </c>
    </row>
    <row r="27" spans="1:7" ht="90.75" thickBot="1" x14ac:dyDescent="0.3">
      <c r="A27" s="30" t="s">
        <v>44</v>
      </c>
      <c r="B27" s="31" t="s">
        <v>45</v>
      </c>
      <c r="C27" s="32" t="s">
        <v>46</v>
      </c>
      <c r="D27" s="33">
        <v>70</v>
      </c>
      <c r="E27" s="34">
        <v>0</v>
      </c>
      <c r="F27" s="35"/>
      <c r="G27" s="35">
        <f t="shared" si="0"/>
        <v>0</v>
      </c>
    </row>
    <row r="28" spans="1:7" ht="57" thickBot="1" x14ac:dyDescent="0.3">
      <c r="A28" s="30" t="s">
        <v>47</v>
      </c>
      <c r="B28" s="31" t="s">
        <v>48</v>
      </c>
      <c r="C28" s="32" t="s">
        <v>22</v>
      </c>
      <c r="D28" s="33">
        <v>70</v>
      </c>
      <c r="E28" s="34">
        <v>0</v>
      </c>
      <c r="F28" s="35"/>
      <c r="G28" s="35">
        <f t="shared" si="0"/>
        <v>0</v>
      </c>
    </row>
    <row r="29" spans="1:7" ht="68.25" thickBot="1" x14ac:dyDescent="0.3">
      <c r="A29" s="30" t="s">
        <v>49</v>
      </c>
      <c r="B29" s="31" t="s">
        <v>50</v>
      </c>
      <c r="C29" s="32" t="s">
        <v>46</v>
      </c>
      <c r="D29" s="33">
        <v>10</v>
      </c>
      <c r="E29" s="34">
        <v>0</v>
      </c>
      <c r="F29" s="35"/>
      <c r="G29" s="35">
        <f t="shared" si="0"/>
        <v>0</v>
      </c>
    </row>
    <row r="30" spans="1:7" ht="68.25" thickBot="1" x14ac:dyDescent="0.3">
      <c r="A30" s="30" t="s">
        <v>51</v>
      </c>
      <c r="B30" s="31" t="s">
        <v>52</v>
      </c>
      <c r="C30" s="32" t="s">
        <v>46</v>
      </c>
      <c r="D30" s="33">
        <v>35</v>
      </c>
      <c r="E30" s="34">
        <v>0</v>
      </c>
      <c r="F30" s="35"/>
      <c r="G30" s="35">
        <f t="shared" si="0"/>
        <v>0</v>
      </c>
    </row>
    <row r="31" spans="1:7" ht="102" thickBot="1" x14ac:dyDescent="0.3">
      <c r="A31" s="30" t="s">
        <v>53</v>
      </c>
      <c r="B31" s="31" t="s">
        <v>54</v>
      </c>
      <c r="C31" s="32" t="s">
        <v>22</v>
      </c>
      <c r="D31" s="33">
        <v>45</v>
      </c>
      <c r="E31" s="34">
        <v>0</v>
      </c>
      <c r="F31" s="35"/>
      <c r="G31" s="35">
        <f t="shared" si="0"/>
        <v>0</v>
      </c>
    </row>
    <row r="32" spans="1:7" ht="15.75" thickBot="1" x14ac:dyDescent="0.3">
      <c r="A32" s="36"/>
      <c r="B32" s="37" t="s">
        <v>55</v>
      </c>
      <c r="C32" s="38"/>
      <c r="D32" s="39"/>
      <c r="E32" s="40"/>
      <c r="F32" s="41"/>
      <c r="G32" s="42">
        <f>SUM(G23:G31)</f>
        <v>0</v>
      </c>
    </row>
    <row r="33" spans="1:7" ht="15.75" thickBot="1" x14ac:dyDescent="0.3">
      <c r="A33" s="43" t="s">
        <v>56</v>
      </c>
      <c r="B33" s="44" t="s">
        <v>57</v>
      </c>
      <c r="C33" s="32"/>
      <c r="D33" s="33"/>
      <c r="E33" s="34"/>
      <c r="F33" s="35"/>
      <c r="G33" s="35"/>
    </row>
    <row r="34" spans="1:7" ht="68.25" thickBot="1" x14ac:dyDescent="0.3">
      <c r="A34" s="30" t="s">
        <v>58</v>
      </c>
      <c r="B34" s="31" t="s">
        <v>59</v>
      </c>
      <c r="C34" s="32" t="s">
        <v>60</v>
      </c>
      <c r="D34" s="33">
        <v>14.6</v>
      </c>
      <c r="E34" s="34">
        <v>0</v>
      </c>
      <c r="F34" s="35"/>
      <c r="G34" s="35">
        <f t="shared" ref="G34:G39" si="1">+D34*E34</f>
        <v>0</v>
      </c>
    </row>
    <row r="35" spans="1:7" ht="68.25" thickBot="1" x14ac:dyDescent="0.3">
      <c r="A35" s="30" t="s">
        <v>61</v>
      </c>
      <c r="B35" s="31" t="s">
        <v>62</v>
      </c>
      <c r="C35" s="32" t="s">
        <v>22</v>
      </c>
      <c r="D35" s="33">
        <v>28</v>
      </c>
      <c r="E35" s="34">
        <v>0</v>
      </c>
      <c r="F35" s="35"/>
      <c r="G35" s="35">
        <f t="shared" si="1"/>
        <v>0</v>
      </c>
    </row>
    <row r="36" spans="1:7" ht="102" thickBot="1" x14ac:dyDescent="0.3">
      <c r="A36" s="30" t="s">
        <v>63</v>
      </c>
      <c r="B36" s="31" t="s">
        <v>64</v>
      </c>
      <c r="C36" s="32" t="s">
        <v>22</v>
      </c>
      <c r="D36" s="33">
        <v>45</v>
      </c>
      <c r="E36" s="34">
        <v>0</v>
      </c>
      <c r="F36" s="35"/>
      <c r="G36" s="35">
        <f t="shared" si="1"/>
        <v>0</v>
      </c>
    </row>
    <row r="37" spans="1:7" ht="90.75" thickBot="1" x14ac:dyDescent="0.3">
      <c r="A37" s="30" t="s">
        <v>65</v>
      </c>
      <c r="B37" s="31" t="s">
        <v>66</v>
      </c>
      <c r="C37" s="32" t="s">
        <v>67</v>
      </c>
      <c r="D37" s="33">
        <v>6</v>
      </c>
      <c r="E37" s="34">
        <v>0</v>
      </c>
      <c r="F37" s="35"/>
      <c r="G37" s="35">
        <f t="shared" si="1"/>
        <v>0</v>
      </c>
    </row>
    <row r="38" spans="1:7" ht="90.75" thickBot="1" x14ac:dyDescent="0.3">
      <c r="A38" s="30" t="s">
        <v>68</v>
      </c>
      <c r="B38" s="31" t="s">
        <v>69</v>
      </c>
      <c r="C38" s="32" t="s">
        <v>70</v>
      </c>
      <c r="D38" s="33">
        <v>30</v>
      </c>
      <c r="E38" s="34">
        <v>0</v>
      </c>
      <c r="F38" s="35"/>
      <c r="G38" s="35">
        <f t="shared" si="1"/>
        <v>0</v>
      </c>
    </row>
    <row r="39" spans="1:7" ht="135.75" thickBot="1" x14ac:dyDescent="0.3">
      <c r="A39" s="30" t="s">
        <v>71</v>
      </c>
      <c r="B39" s="31" t="s">
        <v>72</v>
      </c>
      <c r="C39" s="32" t="s">
        <v>73</v>
      </c>
      <c r="D39" s="33">
        <v>6</v>
      </c>
      <c r="E39" s="34">
        <v>0</v>
      </c>
      <c r="F39" s="35"/>
      <c r="G39" s="35">
        <f t="shared" si="1"/>
        <v>0</v>
      </c>
    </row>
    <row r="40" spans="1:7" ht="15.75" thickBot="1" x14ac:dyDescent="0.3">
      <c r="A40" s="36"/>
      <c r="B40" s="37" t="s">
        <v>74</v>
      </c>
      <c r="C40" s="38"/>
      <c r="D40" s="39"/>
      <c r="E40" s="40"/>
      <c r="F40" s="41"/>
      <c r="G40" s="42">
        <f>SUM(G34:G39)</f>
        <v>0</v>
      </c>
    </row>
    <row r="41" spans="1:7" ht="15.75" thickBot="1" x14ac:dyDescent="0.3">
      <c r="A41" s="43" t="s">
        <v>75</v>
      </c>
      <c r="B41" s="44" t="s">
        <v>76</v>
      </c>
      <c r="C41" s="32"/>
      <c r="D41" s="33"/>
      <c r="E41" s="34"/>
      <c r="F41" s="35"/>
      <c r="G41" s="35"/>
    </row>
    <row r="42" spans="1:7" ht="169.5" thickBot="1" x14ac:dyDescent="0.3">
      <c r="A42" s="30" t="s">
        <v>77</v>
      </c>
      <c r="B42" s="31" t="s">
        <v>78</v>
      </c>
      <c r="C42" s="32" t="s">
        <v>79</v>
      </c>
      <c r="D42" s="33">
        <v>6017.0000000000009</v>
      </c>
      <c r="E42" s="34">
        <v>0</v>
      </c>
      <c r="F42" s="35"/>
      <c r="G42" s="35">
        <f t="shared" ref="G42:G48" si="2">+D42*E42</f>
        <v>0</v>
      </c>
    </row>
    <row r="43" spans="1:7" ht="180.75" thickBot="1" x14ac:dyDescent="0.3">
      <c r="A43" s="30" t="s">
        <v>80</v>
      </c>
      <c r="B43" s="31" t="s">
        <v>81</v>
      </c>
      <c r="C43" s="32" t="s">
        <v>79</v>
      </c>
      <c r="D43" s="33">
        <v>3938.0000000000005</v>
      </c>
      <c r="E43" s="34">
        <v>0</v>
      </c>
      <c r="F43" s="35"/>
      <c r="G43" s="35">
        <f t="shared" si="2"/>
        <v>0</v>
      </c>
    </row>
    <row r="44" spans="1:7" ht="169.5" thickBot="1" x14ac:dyDescent="0.3">
      <c r="A44" s="30" t="s">
        <v>82</v>
      </c>
      <c r="B44" s="31" t="s">
        <v>83</v>
      </c>
      <c r="C44" s="32" t="s">
        <v>79</v>
      </c>
      <c r="D44" s="33">
        <v>2750</v>
      </c>
      <c r="E44" s="34">
        <v>0</v>
      </c>
      <c r="F44" s="35"/>
      <c r="G44" s="35">
        <f t="shared" si="2"/>
        <v>0</v>
      </c>
    </row>
    <row r="45" spans="1:7" ht="135.75" thickBot="1" x14ac:dyDescent="0.3">
      <c r="A45" s="30" t="s">
        <v>84</v>
      </c>
      <c r="B45" s="31" t="s">
        <v>85</v>
      </c>
      <c r="C45" s="32" t="s">
        <v>79</v>
      </c>
      <c r="D45" s="33">
        <v>2750</v>
      </c>
      <c r="E45" s="34">
        <v>0</v>
      </c>
      <c r="F45" s="35"/>
      <c r="G45" s="35">
        <f t="shared" si="2"/>
        <v>0</v>
      </c>
    </row>
    <row r="46" spans="1:7" ht="135.75" thickBot="1" x14ac:dyDescent="0.3">
      <c r="A46" s="30" t="s">
        <v>86</v>
      </c>
      <c r="B46" s="31" t="s">
        <v>87</v>
      </c>
      <c r="C46" s="32" t="s">
        <v>70</v>
      </c>
      <c r="D46" s="33">
        <v>82.5</v>
      </c>
      <c r="E46" s="34">
        <v>0</v>
      </c>
      <c r="F46" s="35"/>
      <c r="G46" s="35">
        <f t="shared" si="2"/>
        <v>0</v>
      </c>
    </row>
    <row r="47" spans="1:7" ht="102" thickBot="1" x14ac:dyDescent="0.3">
      <c r="A47" s="30" t="s">
        <v>88</v>
      </c>
      <c r="B47" s="31" t="s">
        <v>89</v>
      </c>
      <c r="C47" s="32" t="s">
        <v>22</v>
      </c>
      <c r="D47" s="33">
        <v>21</v>
      </c>
      <c r="E47" s="34">
        <v>0</v>
      </c>
      <c r="F47" s="35"/>
      <c r="G47" s="35">
        <f t="shared" si="2"/>
        <v>0</v>
      </c>
    </row>
    <row r="48" spans="1:7" ht="124.5" thickBot="1" x14ac:dyDescent="0.3">
      <c r="A48" s="30" t="s">
        <v>90</v>
      </c>
      <c r="B48" s="31" t="s">
        <v>91</v>
      </c>
      <c r="C48" s="32" t="s">
        <v>22</v>
      </c>
      <c r="D48" s="33">
        <v>10</v>
      </c>
      <c r="E48" s="34">
        <v>0</v>
      </c>
      <c r="F48" s="35"/>
      <c r="G48" s="35">
        <f t="shared" si="2"/>
        <v>0</v>
      </c>
    </row>
    <row r="49" spans="1:7" x14ac:dyDescent="0.25">
      <c r="A49" s="45"/>
      <c r="B49" s="46" t="s">
        <v>92</v>
      </c>
      <c r="C49" s="47"/>
      <c r="D49" s="48"/>
      <c r="E49" s="49"/>
      <c r="F49" s="50"/>
      <c r="G49" s="51">
        <f>SUM(G42:G48)</f>
        <v>0</v>
      </c>
    </row>
    <row r="50" spans="1:7" x14ac:dyDescent="0.25">
      <c r="A50" s="45"/>
      <c r="B50" s="52" t="s">
        <v>93</v>
      </c>
      <c r="C50" s="47"/>
      <c r="D50" s="48"/>
      <c r="E50" s="49"/>
      <c r="F50" s="50"/>
      <c r="G50" s="53">
        <f>+G49+G40+G32+G21</f>
        <v>0</v>
      </c>
    </row>
    <row r="51" spans="1:7" x14ac:dyDescent="0.25">
      <c r="A51" s="45"/>
      <c r="B51" s="52" t="s">
        <v>94</v>
      </c>
      <c r="C51" s="47"/>
      <c r="D51" s="48"/>
      <c r="E51" s="49"/>
      <c r="F51" s="50"/>
      <c r="G51" s="53">
        <f>+G50*0.16</f>
        <v>0</v>
      </c>
    </row>
    <row r="52" spans="1:7" x14ac:dyDescent="0.25">
      <c r="A52" s="45"/>
      <c r="B52" s="52" t="s">
        <v>95</v>
      </c>
      <c r="C52" s="47"/>
      <c r="D52" s="48"/>
      <c r="E52" s="49"/>
      <c r="F52" s="50"/>
      <c r="G52" s="53">
        <f>+G51+G50</f>
        <v>0</v>
      </c>
    </row>
    <row r="53" spans="1:7" x14ac:dyDescent="0.25">
      <c r="A53" s="45"/>
      <c r="B53" s="56" t="s">
        <v>96</v>
      </c>
      <c r="C53" s="56"/>
      <c r="D53" s="56"/>
      <c r="E53" s="56"/>
      <c r="F53" s="56"/>
      <c r="G53" s="56"/>
    </row>
  </sheetData>
  <mergeCells count="3">
    <mergeCell ref="B6:E6"/>
    <mergeCell ref="A11:G11"/>
    <mergeCell ref="B53:G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 de Windows</cp:lastModifiedBy>
  <dcterms:created xsi:type="dcterms:W3CDTF">2019-10-31T20:13:30Z</dcterms:created>
  <dcterms:modified xsi:type="dcterms:W3CDTF">2019-11-13T01:01:37Z</dcterms:modified>
</cp:coreProperties>
</file>