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CATALOGOS PARA COTIZAR\"/>
    </mc:Choice>
  </mc:AlternateContent>
  <xr:revisionPtr revIDLastSave="0" documentId="13_ncr:1_{35C35303-51BA-46BC-BD3B-4DADACA698A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UEBLA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2" i="1" l="1"/>
  <c r="G63" i="1" s="1"/>
  <c r="G58" i="1"/>
  <c r="G56" i="1"/>
  <c r="G55" i="1"/>
  <c r="G53" i="1"/>
  <c r="G52" i="1"/>
  <c r="G51" i="1"/>
  <c r="G50" i="1"/>
  <c r="G48" i="1"/>
  <c r="G47" i="1"/>
  <c r="G46" i="1"/>
  <c r="G45" i="1"/>
  <c r="G44" i="1"/>
  <c r="G42" i="1"/>
  <c r="G41" i="1"/>
  <c r="G40" i="1"/>
  <c r="G38" i="1"/>
  <c r="G37" i="1"/>
  <c r="G36" i="1"/>
  <c r="G35" i="1"/>
  <c r="G33" i="1"/>
  <c r="G32" i="1"/>
  <c r="G31" i="1"/>
  <c r="G30" i="1"/>
  <c r="G28" i="1"/>
  <c r="G27" i="1"/>
  <c r="G26" i="1"/>
  <c r="G25" i="1"/>
  <c r="G24" i="1"/>
  <c r="G23" i="1"/>
  <c r="G21" i="1"/>
  <c r="G20" i="1"/>
  <c r="G19" i="1"/>
  <c r="G18" i="1"/>
  <c r="G17" i="1"/>
  <c r="G16" i="1"/>
  <c r="B6" i="1"/>
</calcChain>
</file>

<file path=xl/sharedStrings.xml><?xml version="1.0" encoding="utf-8"?>
<sst xmlns="http://schemas.openxmlformats.org/spreadsheetml/2006/main" count="141" uniqueCount="94">
  <si>
    <t>COLEGIO DE POSTGRADUADOS</t>
  </si>
  <si>
    <t>Entidad:</t>
  </si>
  <si>
    <t xml:space="preserve">INSTITUCION DE ENSEÑANZA E INVESTIGACION EN CIENCIAS AGRICOLAS </t>
  </si>
  <si>
    <t xml:space="preserve"> </t>
  </si>
  <si>
    <t xml:space="preserve">Concurso No. </t>
  </si>
  <si>
    <t>Fecha:</t>
  </si>
  <si>
    <t>Servicio:</t>
  </si>
  <si>
    <t xml:space="preserve">INICIO DE TRABAJOS: </t>
  </si>
  <si>
    <t xml:space="preserve">TERMINACION DE TRABAJOS: </t>
  </si>
  <si>
    <t xml:space="preserve">           </t>
  </si>
  <si>
    <t>Lugar: CARRETERA FEDERAL MÉXICO TEXCOCO KM.36.5, COLONIA MONTECILLOS, TEXCOCO ESTADO DE MÉXICO</t>
  </si>
  <si>
    <t>ANEXO TÉCNICO</t>
  </si>
  <si>
    <t>Código</t>
  </si>
  <si>
    <t>Concepto</t>
  </si>
  <si>
    <t>Unidad</t>
  </si>
  <si>
    <t>Cantidad</t>
  </si>
  <si>
    <t>P. Unitario</t>
  </si>
  <si>
    <t>Precio con letra</t>
  </si>
  <si>
    <t>Importe</t>
  </si>
  <si>
    <t>EDG</t>
  </si>
  <si>
    <t>EDIFICIO DE GOBIERNO</t>
  </si>
  <si>
    <t>EDG01</t>
  </si>
  <si>
    <t>Demolición de impermeabilizante prefabricado con espesor de 4 mm hasta una altura de 3.00 m., incluye: andamios, mano de obra, equipo y herramienta, limpieza y retiro del material fuera de las instalaciones</t>
  </si>
  <si>
    <t>m2</t>
  </si>
  <si>
    <t>EDG02</t>
  </si>
  <si>
    <t>Suministro e instalación del sistema multicapa prefabricado PASA COVER PLY SBS PG DE 4.5 MM COLOR VERDE; ecológico, fabricado a base de mezcla de elastómeros radiales de alto rango tipo "SBS" (Estireno-Butadieno-Estireno). Reforzado con un alma central de tela no tejida de filamentos de poliéster de 180 gr/m2. Certificacion ISO 9001-2015, Certificación ONNCCE en cumplimiento de norma NMX-C-437-ONNCCE-2004 vigente, Certificación de aplicadores por parte del fabricante, Certificación de empresa Contratista por el fabricante como Distribuidor-Instalador; compromiso del fabricante en la supervisón de la instalción del sistema impermeable al inicio, a la mitad y al final de los trabajos si costo para el COLPOS; el manto será colocado mediante termo-fusión a base de fuego de soplete. con acabado granular a base de gravilla esmaltada a fuego para su autoprotección y decoración, previa aplicación de primario asfaltico base solvente PROTECTO HIDRO PRIMER sin diluir y con un rendimiento de 0.25 lt/m2; calafateo de grietas, juntas, tuberías, antenas, bases puntos críticos, bajadas pluviales utilizando cemento plástico asfáltico resanador base solvente ELITE WET CEMENT. Incluye: Garantía por Escrito del fabricante por 10 años del manto prefabricado instalado, GRAVILLA PASA COVER-PONY COLOR VERDE en juntas longitudinales y trasversales, materiales, mano de obra, equipo, herramienta, andamios, acarreos, cortes, desperdicios, limpieza, equipo de seguridad y todo lo nesesario para su correcta ejecucion.</t>
  </si>
  <si>
    <t>EDG03</t>
  </si>
  <si>
    <t>Demolicion  sin recuperacion de azulejo  de 20 x 30 cm en baño de la Dirección , incluye corte en areas con esmeril para delimitar, retiro de pegazulejo en muro, mano de obra, equipo, herramieta, acarreo a bodega para almacenaje hasta 100 metros de distancia, limpieza, retiro de material de demolicion y todo lo necesraio para su correcta ejecucion.</t>
  </si>
  <si>
    <t>20,25</t>
  </si>
  <si>
    <t>EDG04</t>
  </si>
  <si>
    <t>Suministro y colocacion de azulejo de 20 x 30 cm siilar al existente asentado con cemento crest y junta de cemento blanco, incluye, materiales, mano de obra, equipo, herramieta, acarreo de  bodega  hasta 100 metros de distancia, limpieza y todo lo necesraio para su correcta ejecucion.</t>
  </si>
  <si>
    <t>EDG05</t>
  </si>
  <si>
    <t>Limpieza fina para entrega de los trabajos incuye: materiales, flete, desperdicio, acarreo hasta el lugar de su tilización, limpieza y retiro de sobrante fuera de obra,herramienta equipo, mano de obra, equipo de seguridad y todo lo necesario para su correcta ejecución</t>
  </si>
  <si>
    <t>TOTAL  EDIFICICIO DE GOBIERNO</t>
  </si>
  <si>
    <t>EDL</t>
  </si>
  <si>
    <t>EDIFICIO 1 DE LABOATORIO</t>
  </si>
  <si>
    <t>EDL06</t>
  </si>
  <si>
    <t>Demolición de impermeabilizante prefabricado con espesor de 4 mm hasta una altura de 6.00 m., incluye: andamios, mano de obra, equipo y herramienta, limpieza y retiro del material fuera de las instalaciones</t>
  </si>
  <si>
    <t>EDL07</t>
  </si>
  <si>
    <t>EDL08</t>
  </si>
  <si>
    <t>Sellado e unión de ventana con la  conniza y calafateado de  grietas, utilizando cemento plastico asfáltico resanador base solvente  ELITE WET CEMENT, a una altura de 3.00 m, incluye materiales mano de obra,equipo, herramienta andamios, acarreos, desperdicios, limpieza, equpo de seguridad y todo lo neceaio para su correcta ejecución.</t>
  </si>
  <si>
    <t>EDL09</t>
  </si>
  <si>
    <t>Mantenimiento a tarja , incluye, sellado de fugas en llave mezcladora, cambio de cespol ,  mano de obra, limpieza, herramienta y todo lo necesario para su correcta ejecucion</t>
  </si>
  <si>
    <t>pza</t>
  </si>
  <si>
    <t>EDL10</t>
  </si>
  <si>
    <t xml:space="preserve">TOTAL EDIFICIO 1 DE LABORATORIO </t>
  </si>
  <si>
    <t>EDA</t>
  </si>
  <si>
    <t>EDIFICIO 2 AULAS</t>
  </si>
  <si>
    <t>EDA11</t>
  </si>
  <si>
    <t>EDA12</t>
  </si>
  <si>
    <t>EDA13</t>
  </si>
  <si>
    <t>TOTAL EDIFICIO 2 AULAS</t>
  </si>
  <si>
    <t>EDE</t>
  </si>
  <si>
    <t>EDIFICIO 3 EVALUACION</t>
  </si>
  <si>
    <t>EDE14</t>
  </si>
  <si>
    <t>EDE15</t>
  </si>
  <si>
    <t>EDE16</t>
  </si>
  <si>
    <t>TOTAL EDIFICIO 3 EVALUACION</t>
  </si>
  <si>
    <t>EDBC</t>
  </si>
  <si>
    <t>EDIFICIO 4 BIBLIOTECA Y CUBICULOS</t>
  </si>
  <si>
    <t>EDBC17</t>
  </si>
  <si>
    <t>EDBC18</t>
  </si>
  <si>
    <t>EDBC19</t>
  </si>
  <si>
    <t>Demolición de planado  sobre muros, con espesor de 2 cm , incluye: , acarreos, andamios, limpieza, mano de obra, equipo y herramienta.</t>
  </si>
  <si>
    <t>EDBC20</t>
  </si>
  <si>
    <t>Aplanado acabado fino sobre muros, con mezcla cemento arena en proporción de 1:4, incluye: suministro de materiales, acarreos, andamios, limpieza, mano de obra, equipo y herramienta.</t>
  </si>
  <si>
    <t>EDBC21</t>
  </si>
  <si>
    <t>Boquilla de aplanado acabado fino, con mezcla cemento arena en proporción de 1:4, incluye: suministro de materiales, acarreos, andamios, limpieza, mano de obra, equipo y herramienta.</t>
  </si>
  <si>
    <t>ML</t>
  </si>
  <si>
    <t>EDBC22</t>
  </si>
  <si>
    <t>EDBC23</t>
  </si>
  <si>
    <t>Pintura vinilica en muros, marca Comex Vinimex a dos manos, incluye: aplicación de sellador, materiales, preparación de la superficie, mano de obra, equipo, herramienta y andamios.</t>
  </si>
  <si>
    <t>EDBC24</t>
  </si>
  <si>
    <t>TOTAL EDIFICIO 4 BIBLIOTECA Y CBICULOS</t>
  </si>
  <si>
    <t>EDC</t>
  </si>
  <si>
    <t>EDIFICIO 5 CUICULOS</t>
  </si>
  <si>
    <t>EDC25</t>
  </si>
  <si>
    <t>EDC26</t>
  </si>
  <si>
    <t>EDC27</t>
  </si>
  <si>
    <t>TOTAL EDIFICIO 5 CUBICULOS</t>
  </si>
  <si>
    <t>LPG</t>
  </si>
  <si>
    <t>LIMPIEZA GENERAL DEL CAMPUS</t>
  </si>
  <si>
    <t>LPG28</t>
  </si>
  <si>
    <t>Retiro de escobro, mobiliario, ramas, tierra, desechos de herreria, puertas,ventanas, en diferentes areas del Campus, Limpieza fina para entrega de los trabajos incuye: materiales, flete, desperdicio, acarreo hasta el lugar de su tilización, limpieza y retiro de sobrante fuera de obra,herramienta equipo, mano de obra, equipo de seguridad y todo lo necesario para su correcta ejecución</t>
  </si>
  <si>
    <t>m3</t>
  </si>
  <si>
    <t>TOTAL LIMPIEZA GENERAL DEL CAMPUS</t>
  </si>
  <si>
    <t>ESE</t>
  </si>
  <si>
    <t>ESCALERA DE EMERGENCIA</t>
  </si>
  <si>
    <t>ESE29</t>
  </si>
  <si>
    <t>suministro, fabricación y colocación de escalera de emergencia  con postes a base de ptr de 4" x 4" x 14.02 kg/ml, alfardas de canal ce de 10" x 22.76 kg/ml, escalones de Angulo de 2"x5/16", con huella en lamina antiderrapante de 3/16" de espesor,  según diseño proporcionado por la supervisión, incluye: barandal a base de postes de ptr de 1 1/2"x11/2" y pasamanos con tubo cedula 30 de 2",  materiales, placas base con 4 barrenos de 5/16",  con anclas de acero redondo de 1/2" de 60 cms. de largo con tuerca y rondana,  habilitado, montaje aplicación de primer anticorrosivo marca comex o similar ,  acabado de pintura de esmalte alquidalico  marca comex, retiro de adoquín, excavación, mejoramiento de terreno, plantilla de 5 cms. de espesor con concreto f'c=100 kg/cm2, construcción de zapata corrida de 0.80x0.20x1.40 mts. y contratrabe con una sección de 0.50x0.30x1.40 mts. armados con varilla del no. 3 a cada 20 cms. ambos sentidos y estribos con varilla del no. 3 a cada 20 cms. acabado comun, de concreto f'c=250 kg/cm2, cimbra y decimbra, acarreos, andamios, herramienta y equipo, limpieza gruesa del área de trabajo y retiro a tiro autorizado por el municipio,  equipo de seguridad y todo lo necesario para su correcta ejecución, (p.u.o.t.)</t>
  </si>
  <si>
    <t>SUBTOTAL</t>
  </si>
  <si>
    <t>I.V.A. 16.00%</t>
  </si>
  <si>
    <t>Total del presupuesto</t>
  </si>
  <si>
    <t>**(-------------------- M.N.)**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</si>
</sst>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164" formatCode="#,##0.0000"/>
  </numFmts>
  <fonts count="9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</fills>
  <borders count="2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5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1" xfId="0" applyNumberFormat="1" applyFont="1" applyFill="1" applyBorder="1" applyAlignment="1">
      <alignment horizontal="centerContinuous"/>
    </xf>
    <xf numFmtId="0" fontId="2" fillId="0" borderId="2" xfId="0" applyNumberFormat="1" applyFont="1" applyFill="1" applyBorder="1" applyAlignment="1">
      <alignment horizontal="centerContinuous"/>
    </xf>
    <xf numFmtId="0" fontId="2" fillId="0" borderId="2" xfId="0" applyNumberFormat="1" applyFont="1" applyFill="1" applyBorder="1" applyAlignment="1">
      <alignment horizontal="center"/>
    </xf>
    <xf numFmtId="0" fontId="0" fillId="0" borderId="3" xfId="0" applyNumberFormat="1" applyFont="1" applyFill="1" applyBorder="1" applyAlignment="1">
      <alignment horizontal="centerContinuous"/>
    </xf>
    <xf numFmtId="0" fontId="3" fillId="0" borderId="4" xfId="0" applyNumberFormat="1" applyFont="1" applyFill="1" applyBorder="1" applyAlignment="1"/>
    <xf numFmtId="0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/>
    </xf>
    <xf numFmtId="0" fontId="0" fillId="0" borderId="5" xfId="0" applyNumberFormat="1" applyFont="1" applyFill="1" applyBorder="1" applyAlignment="1"/>
    <xf numFmtId="0" fontId="4" fillId="0" borderId="0" xfId="0" applyNumberFormat="1" applyFont="1" applyFill="1" applyBorder="1" applyAlignment="1">
      <alignment horizontal="center"/>
    </xf>
    <xf numFmtId="0" fontId="0" fillId="0" borderId="5" xfId="0" applyBorder="1"/>
    <xf numFmtId="15" fontId="3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0" fontId="3" fillId="0" borderId="4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5" xfId="0" applyNumberFormat="1" applyFont="1" applyFill="1" applyBorder="1" applyAlignment="1"/>
    <xf numFmtId="0" fontId="3" fillId="0" borderId="6" xfId="0" applyNumberFormat="1" applyFont="1" applyFill="1" applyBorder="1" applyAlignment="1"/>
    <xf numFmtId="0" fontId="3" fillId="0" borderId="7" xfId="0" applyNumberFormat="1" applyFont="1" applyFill="1" applyBorder="1" applyAlignment="1"/>
    <xf numFmtId="0" fontId="3" fillId="0" borderId="7" xfId="0" applyNumberFormat="1" applyFont="1" applyFill="1" applyBorder="1" applyAlignment="1">
      <alignment horizontal="center"/>
    </xf>
    <xf numFmtId="0" fontId="0" fillId="0" borderId="8" xfId="0" applyNumberFormat="1" applyFont="1" applyFill="1" applyBorder="1" applyAlignment="1"/>
    <xf numFmtId="0" fontId="3" fillId="0" borderId="0" xfId="0" applyNumberFormat="1" applyFont="1" applyFill="1" applyAlignment="1"/>
    <xf numFmtId="0" fontId="3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/>
    <xf numFmtId="0" fontId="4" fillId="0" borderId="9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4" fillId="0" borderId="0" xfId="0" applyNumberFormat="1" applyFont="1" applyFill="1"/>
    <xf numFmtId="0" fontId="0" fillId="0" borderId="0" xfId="0" applyAlignment="1">
      <alignment horizontal="center"/>
    </xf>
    <xf numFmtId="0" fontId="6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justify" vertical="center" wrapText="1"/>
    </xf>
    <xf numFmtId="0" fontId="3" fillId="2" borderId="14" xfId="0" applyFont="1" applyFill="1" applyBorder="1" applyAlignment="1">
      <alignment horizontal="center" vertical="center"/>
    </xf>
    <xf numFmtId="4" fontId="3" fillId="2" borderId="15" xfId="0" applyNumberFormat="1" applyFont="1" applyFill="1" applyBorder="1" applyAlignment="1">
      <alignment horizontal="center" vertical="center"/>
    </xf>
    <xf numFmtId="8" fontId="3" fillId="2" borderId="15" xfId="0" applyNumberFormat="1" applyFont="1" applyFill="1" applyBorder="1" applyAlignment="1">
      <alignment horizontal="center" vertical="center"/>
    </xf>
    <xf numFmtId="8" fontId="7" fillId="2" borderId="15" xfId="0" applyNumberFormat="1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3" fillId="2" borderId="15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4" fontId="4" fillId="2" borderId="15" xfId="0" applyNumberFormat="1" applyFont="1" applyFill="1" applyBorder="1" applyAlignment="1">
      <alignment horizontal="center" vertical="center"/>
    </xf>
    <xf numFmtId="8" fontId="4" fillId="2" borderId="15" xfId="0" applyNumberFormat="1" applyFont="1" applyFill="1" applyBorder="1" applyAlignment="1">
      <alignment horizontal="center" vertical="center"/>
    </xf>
    <xf numFmtId="8" fontId="6" fillId="2" borderId="15" xfId="0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justify" vertical="center" wrapText="1"/>
    </xf>
    <xf numFmtId="0" fontId="3" fillId="2" borderId="16" xfId="0" applyFont="1" applyFill="1" applyBorder="1" applyAlignment="1">
      <alignment horizontal="justify" vertical="center" wrapText="1"/>
    </xf>
    <xf numFmtId="0" fontId="3" fillId="2" borderId="17" xfId="0" applyFont="1" applyFill="1" applyBorder="1" applyAlignment="1">
      <alignment horizontal="justify" vertical="center" wrapText="1"/>
    </xf>
    <xf numFmtId="0" fontId="6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4" fontId="3" fillId="2" borderId="20" xfId="0" applyNumberFormat="1" applyFont="1" applyFill="1" applyBorder="1" applyAlignment="1">
      <alignment horizontal="center" vertical="center"/>
    </xf>
    <xf numFmtId="8" fontId="3" fillId="2" borderId="20" xfId="0" applyNumberFormat="1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4" fontId="3" fillId="2" borderId="13" xfId="0" applyNumberFormat="1" applyFont="1" applyFill="1" applyBorder="1" applyAlignment="1">
      <alignment horizontal="center" vertical="center"/>
    </xf>
    <xf numFmtId="8" fontId="3" fillId="2" borderId="22" xfId="0" applyNumberFormat="1" applyFont="1" applyFill="1" applyBorder="1" applyAlignment="1">
      <alignment horizontal="center" vertical="center"/>
    </xf>
    <xf numFmtId="8" fontId="7" fillId="2" borderId="14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8" fontId="3" fillId="2" borderId="0" xfId="0" applyNumberFormat="1" applyFont="1" applyFill="1" applyBorder="1" applyAlignment="1">
      <alignment horizontal="center" vertical="center"/>
    </xf>
    <xf numFmtId="8" fontId="7" fillId="2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vertical="top"/>
    </xf>
    <xf numFmtId="0" fontId="3" fillId="0" borderId="0" xfId="0" applyNumberFormat="1" applyFont="1" applyFill="1" applyAlignment="1">
      <alignment horizontal="center" vertical="top"/>
    </xf>
    <xf numFmtId="164" fontId="3" fillId="0" borderId="0" xfId="0" applyNumberFormat="1" applyFont="1" applyFill="1" applyAlignment="1">
      <alignment horizontal="right" vertical="top"/>
    </xf>
    <xf numFmtId="4" fontId="3" fillId="0" borderId="0" xfId="0" applyNumberFormat="1" applyFont="1" applyFill="1" applyAlignment="1">
      <alignment horizontal="right" vertical="top"/>
    </xf>
    <xf numFmtId="0" fontId="3" fillId="0" borderId="0" xfId="0" applyNumberFormat="1" applyFont="1" applyFill="1" applyAlignment="1">
      <alignment horizontal="justify" vertical="top"/>
    </xf>
    <xf numFmtId="4" fontId="4" fillId="0" borderId="0" xfId="0" applyNumberFormat="1" applyFont="1" applyFill="1" applyAlignment="1">
      <alignment horizontal="right" vertical="top"/>
    </xf>
    <xf numFmtId="0" fontId="4" fillId="0" borderId="0" xfId="0" applyNumberFormat="1" applyFont="1" applyFill="1" applyAlignment="1">
      <alignment horizontal="justify" vertical="top"/>
    </xf>
    <xf numFmtId="4" fontId="4" fillId="0" borderId="23" xfId="0" applyNumberFormat="1" applyFont="1" applyFill="1" applyBorder="1" applyAlignment="1">
      <alignment horizontal="right" vertical="top"/>
    </xf>
    <xf numFmtId="0" fontId="3" fillId="0" borderId="0" xfId="0" applyNumberFormat="1" applyFont="1" applyFill="1" applyBorder="1" applyAlignment="1">
      <alignment horizontal="left" wrapText="1"/>
    </xf>
    <xf numFmtId="0" fontId="5" fillId="0" borderId="0" xfId="0" applyNumberFormat="1" applyFont="1" applyFill="1" applyAlignment="1">
      <alignment horizontal="center"/>
    </xf>
    <xf numFmtId="0" fontId="8" fillId="0" borderId="2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ANTENIMIENTO%20PUEBLA\REQUISICION%20PUEBLA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ICI14TUD"/>
      <sheetName val="ESTUDIO"/>
      <sheetName val="REQUISICION"/>
      <sheetName val="COMPARATIVO"/>
      <sheetName val="CATALOGO"/>
      <sheetName val="ANEXO TEC"/>
    </sheetNames>
    <sheetDataSet>
      <sheetData sheetId="0">
        <row r="26">
          <cell r="D26" t="str">
            <v>MANTENIMIENTO A EDIFICIOS DE GOBIERNO, LABORATORIOS, AULAS, EVALUACIÓN Y BIBLIOTECA, CUBÍCULOS Y ESCALERA DE EMERGENCIA DEL CAMPUS PUEBLA DEL COLEGIO DE POSTGRADUADOS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4"/>
  <sheetViews>
    <sheetView tabSelected="1" workbookViewId="0">
      <selection sqref="A1:XFD1048576"/>
    </sheetView>
  </sheetViews>
  <sheetFormatPr baseColWidth="10" defaultRowHeight="15" x14ac:dyDescent="0.25"/>
  <cols>
    <col min="1" max="1" width="9.85546875" customWidth="1"/>
    <col min="2" max="2" width="56.5703125" customWidth="1"/>
    <col min="3" max="3" width="7.7109375" style="27" customWidth="1"/>
    <col min="4" max="4" width="11.85546875" customWidth="1"/>
    <col min="5" max="5" width="13.28515625" customWidth="1"/>
    <col min="6" max="6" width="26.85546875" customWidth="1"/>
    <col min="7" max="7" width="13.5703125" customWidth="1"/>
  </cols>
  <sheetData>
    <row r="1" spans="1:7" ht="18.75" thickTop="1" x14ac:dyDescent="0.25">
      <c r="A1" s="1" t="s">
        <v>0</v>
      </c>
      <c r="B1" s="2"/>
      <c r="C1" s="3"/>
      <c r="D1" s="2"/>
      <c r="E1" s="2"/>
      <c r="F1" s="2"/>
      <c r="G1" s="4"/>
    </row>
    <row r="2" spans="1:7" x14ac:dyDescent="0.25">
      <c r="A2" s="5" t="s">
        <v>1</v>
      </c>
      <c r="B2" s="6"/>
      <c r="C2" s="7"/>
      <c r="D2" s="6"/>
      <c r="E2" s="6"/>
      <c r="F2" s="6"/>
      <c r="G2" s="8"/>
    </row>
    <row r="3" spans="1:7" x14ac:dyDescent="0.25">
      <c r="A3" s="5"/>
      <c r="B3" s="6" t="s">
        <v>2</v>
      </c>
      <c r="C3" s="7"/>
      <c r="D3" s="6"/>
      <c r="E3" s="6"/>
      <c r="F3" s="6"/>
      <c r="G3" s="8"/>
    </row>
    <row r="4" spans="1:7" x14ac:dyDescent="0.25">
      <c r="A4" s="5"/>
      <c r="B4" s="6" t="s">
        <v>3</v>
      </c>
      <c r="C4" s="7"/>
      <c r="D4" s="6"/>
      <c r="E4" s="6"/>
      <c r="F4" s="9"/>
      <c r="G4" s="10"/>
    </row>
    <row r="5" spans="1:7" x14ac:dyDescent="0.25">
      <c r="A5" s="5" t="s">
        <v>4</v>
      </c>
      <c r="B5" s="6"/>
      <c r="C5" s="7" t="s">
        <v>5</v>
      </c>
      <c r="D5" s="11">
        <v>44022</v>
      </c>
      <c r="E5" s="12"/>
      <c r="F5" s="6"/>
      <c r="G5" s="10"/>
    </row>
    <row r="6" spans="1:7" ht="36.75" customHeight="1" x14ac:dyDescent="0.25">
      <c r="A6" s="13" t="s">
        <v>6</v>
      </c>
      <c r="B6" s="67" t="str">
        <f>+[1]SOLICI14TUD!D26</f>
        <v>MANTENIMIENTO A EDIFICIOS DE GOBIERNO, LABORATORIOS, AULAS, EVALUACIÓN Y BIBLIOTECA, CUBÍCULOS Y ESCALERA DE EMERGENCIA DEL CAMPUS PUEBLA DEL COLEGIO DE POSTGRADUADOS</v>
      </c>
      <c r="C6" s="67"/>
      <c r="D6" s="67"/>
      <c r="E6" s="67"/>
      <c r="F6" s="14" t="s">
        <v>7</v>
      </c>
      <c r="G6" s="15"/>
    </row>
    <row r="7" spans="1:7" x14ac:dyDescent="0.25">
      <c r="A7" s="5"/>
      <c r="B7" s="6"/>
      <c r="C7" s="7"/>
      <c r="D7" s="6"/>
      <c r="E7" s="6"/>
      <c r="F7" s="6" t="s">
        <v>8</v>
      </c>
      <c r="G7" s="15"/>
    </row>
    <row r="8" spans="1:7" x14ac:dyDescent="0.25">
      <c r="A8" s="5" t="s">
        <v>9</v>
      </c>
      <c r="B8" s="6"/>
      <c r="C8" s="7"/>
      <c r="D8" s="6"/>
      <c r="E8" s="6"/>
      <c r="F8" s="6"/>
      <c r="G8" s="8"/>
    </row>
    <row r="9" spans="1:7" ht="15.75" thickBot="1" x14ac:dyDescent="0.3">
      <c r="A9" s="16" t="s">
        <v>10</v>
      </c>
      <c r="B9" s="17"/>
      <c r="C9" s="18"/>
      <c r="D9" s="17"/>
      <c r="E9" s="17"/>
      <c r="F9" s="17"/>
      <c r="G9" s="19"/>
    </row>
    <row r="10" spans="1:7" ht="15.75" thickTop="1" x14ac:dyDescent="0.25">
      <c r="A10" s="20"/>
      <c r="B10" s="20"/>
      <c r="C10" s="21"/>
      <c r="D10" s="20"/>
      <c r="E10" s="20"/>
      <c r="F10" s="20"/>
      <c r="G10" s="22"/>
    </row>
    <row r="11" spans="1:7" x14ac:dyDescent="0.25">
      <c r="A11" s="68" t="s">
        <v>11</v>
      </c>
      <c r="B11" s="68"/>
      <c r="C11" s="68"/>
      <c r="D11" s="68"/>
      <c r="E11" s="68"/>
      <c r="F11" s="68"/>
      <c r="G11" s="68"/>
    </row>
    <row r="12" spans="1:7" ht="15.75" thickBot="1" x14ac:dyDescent="0.3">
      <c r="A12" s="20"/>
      <c r="B12" s="20"/>
      <c r="C12" s="21"/>
      <c r="D12" s="20"/>
      <c r="E12" s="20"/>
      <c r="F12" s="20"/>
      <c r="G12" s="22"/>
    </row>
    <row r="13" spans="1:7" ht="16.5" thickTop="1" thickBot="1" x14ac:dyDescent="0.3">
      <c r="A13" s="23" t="s">
        <v>12</v>
      </c>
      <c r="B13" s="24" t="s">
        <v>13</v>
      </c>
      <c r="C13" s="24" t="s">
        <v>14</v>
      </c>
      <c r="D13" s="24" t="s">
        <v>15</v>
      </c>
      <c r="E13" s="24" t="s">
        <v>16</v>
      </c>
      <c r="F13" s="24" t="s">
        <v>17</v>
      </c>
      <c r="G13" s="25" t="s">
        <v>18</v>
      </c>
    </row>
    <row r="14" spans="1:7" ht="16.5" thickTop="1" thickBot="1" x14ac:dyDescent="0.3">
      <c r="A14" s="26"/>
      <c r="B14" s="26"/>
    </row>
    <row r="15" spans="1:7" ht="15.75" thickBot="1" x14ac:dyDescent="0.3">
      <c r="A15" s="28" t="s">
        <v>19</v>
      </c>
      <c r="B15" s="29" t="s">
        <v>20</v>
      </c>
      <c r="C15" s="30"/>
      <c r="D15" s="31"/>
      <c r="E15" s="32"/>
      <c r="F15" s="33"/>
      <c r="G15" s="33"/>
    </row>
    <row r="16" spans="1:7" ht="34.5" thickBot="1" x14ac:dyDescent="0.3">
      <c r="A16" s="34" t="s">
        <v>21</v>
      </c>
      <c r="B16" s="35" t="s">
        <v>22</v>
      </c>
      <c r="C16" s="30" t="s">
        <v>23</v>
      </c>
      <c r="D16" s="31">
        <v>309.89</v>
      </c>
      <c r="E16" s="32">
        <v>0</v>
      </c>
      <c r="F16" s="33"/>
      <c r="G16" s="33">
        <f>+D16*E16</f>
        <v>0</v>
      </c>
    </row>
    <row r="17" spans="1:7" ht="237" thickBot="1" x14ac:dyDescent="0.3">
      <c r="A17" s="34" t="s">
        <v>24</v>
      </c>
      <c r="B17" s="35" t="s">
        <v>25</v>
      </c>
      <c r="C17" s="30" t="s">
        <v>23</v>
      </c>
      <c r="D17" s="31">
        <v>440.73</v>
      </c>
      <c r="E17" s="32">
        <v>0</v>
      </c>
      <c r="F17" s="33"/>
      <c r="G17" s="33">
        <f t="shared" ref="G17:G28" si="0">+D17*E17</f>
        <v>0</v>
      </c>
    </row>
    <row r="18" spans="1:7" ht="57" thickBot="1" x14ac:dyDescent="0.3">
      <c r="A18" s="34" t="s">
        <v>26</v>
      </c>
      <c r="B18" s="35" t="s">
        <v>27</v>
      </c>
      <c r="C18" s="30" t="s">
        <v>23</v>
      </c>
      <c r="D18" s="31" t="s">
        <v>28</v>
      </c>
      <c r="E18" s="32">
        <v>0</v>
      </c>
      <c r="F18" s="33"/>
      <c r="G18" s="33" t="e">
        <f t="shared" si="0"/>
        <v>#VALUE!</v>
      </c>
    </row>
    <row r="19" spans="1:7" ht="45.75" thickBot="1" x14ac:dyDescent="0.3">
      <c r="A19" s="34" t="s">
        <v>29</v>
      </c>
      <c r="B19" s="35" t="s">
        <v>30</v>
      </c>
      <c r="C19" s="30" t="s">
        <v>23</v>
      </c>
      <c r="D19" s="31">
        <v>20.25</v>
      </c>
      <c r="E19" s="32">
        <v>0</v>
      </c>
      <c r="F19" s="33"/>
      <c r="G19" s="33">
        <f t="shared" si="0"/>
        <v>0</v>
      </c>
    </row>
    <row r="20" spans="1:7" ht="45.75" thickBot="1" x14ac:dyDescent="0.3">
      <c r="A20" s="34" t="s">
        <v>31</v>
      </c>
      <c r="B20" s="36" t="s">
        <v>32</v>
      </c>
      <c r="C20" s="37" t="s">
        <v>23</v>
      </c>
      <c r="D20" s="31">
        <v>309.89</v>
      </c>
      <c r="E20" s="32">
        <v>0</v>
      </c>
      <c r="F20" s="33"/>
      <c r="G20" s="33">
        <f t="shared" si="0"/>
        <v>0</v>
      </c>
    </row>
    <row r="21" spans="1:7" ht="15.75" thickBot="1" x14ac:dyDescent="0.3">
      <c r="A21" s="28" t="s">
        <v>19</v>
      </c>
      <c r="B21" s="29" t="s">
        <v>33</v>
      </c>
      <c r="C21" s="38"/>
      <c r="D21" s="39"/>
      <c r="E21" s="40"/>
      <c r="F21" s="41"/>
      <c r="G21" s="41">
        <f t="shared" si="0"/>
        <v>0</v>
      </c>
    </row>
    <row r="22" spans="1:7" ht="15.75" thickBot="1" x14ac:dyDescent="0.3">
      <c r="A22" s="28" t="s">
        <v>34</v>
      </c>
      <c r="B22" s="29" t="s">
        <v>35</v>
      </c>
      <c r="C22" s="38"/>
      <c r="D22" s="39"/>
      <c r="E22" s="40"/>
      <c r="F22" s="41"/>
      <c r="G22" s="41"/>
    </row>
    <row r="23" spans="1:7" ht="34.5" thickBot="1" x14ac:dyDescent="0.3">
      <c r="A23" s="34" t="s">
        <v>36</v>
      </c>
      <c r="B23" s="35" t="s">
        <v>37</v>
      </c>
      <c r="C23" s="30" t="s">
        <v>23</v>
      </c>
      <c r="D23" s="31">
        <v>460.94</v>
      </c>
      <c r="E23" s="32">
        <v>0</v>
      </c>
      <c r="F23" s="33"/>
      <c r="G23" s="33">
        <f t="shared" si="0"/>
        <v>0</v>
      </c>
    </row>
    <row r="24" spans="1:7" ht="237" thickBot="1" x14ac:dyDescent="0.3">
      <c r="A24" s="34" t="s">
        <v>38</v>
      </c>
      <c r="B24" s="35" t="s">
        <v>25</v>
      </c>
      <c r="C24" s="30" t="s">
        <v>23</v>
      </c>
      <c r="D24" s="31">
        <v>533.74</v>
      </c>
      <c r="E24" s="32">
        <v>0</v>
      </c>
      <c r="F24" s="33"/>
      <c r="G24" s="33">
        <f t="shared" si="0"/>
        <v>0</v>
      </c>
    </row>
    <row r="25" spans="1:7" ht="57" thickBot="1" x14ac:dyDescent="0.3">
      <c r="A25" s="34" t="s">
        <v>39</v>
      </c>
      <c r="B25" s="35" t="s">
        <v>40</v>
      </c>
      <c r="C25" s="30" t="s">
        <v>23</v>
      </c>
      <c r="D25" s="31">
        <v>20.52</v>
      </c>
      <c r="E25" s="32">
        <v>0</v>
      </c>
      <c r="F25" s="33"/>
      <c r="G25" s="33">
        <f t="shared" si="0"/>
        <v>0</v>
      </c>
    </row>
    <row r="26" spans="1:7" ht="34.5" thickBot="1" x14ac:dyDescent="0.3">
      <c r="A26" s="34" t="s">
        <v>41</v>
      </c>
      <c r="B26" s="35" t="s">
        <v>42</v>
      </c>
      <c r="C26" s="30" t="s">
        <v>43</v>
      </c>
      <c r="D26" s="31">
        <v>8</v>
      </c>
      <c r="E26" s="32">
        <v>0</v>
      </c>
      <c r="F26" s="33"/>
      <c r="G26" s="33">
        <f t="shared" si="0"/>
        <v>0</v>
      </c>
    </row>
    <row r="27" spans="1:7" ht="45.75" thickBot="1" x14ac:dyDescent="0.3">
      <c r="A27" s="34" t="s">
        <v>44</v>
      </c>
      <c r="B27" s="35" t="s">
        <v>32</v>
      </c>
      <c r="C27" s="30" t="s">
        <v>23</v>
      </c>
      <c r="D27" s="31">
        <v>460.94</v>
      </c>
      <c r="E27" s="32">
        <v>0</v>
      </c>
      <c r="F27" s="33"/>
      <c r="G27" s="33">
        <f t="shared" si="0"/>
        <v>0</v>
      </c>
    </row>
    <row r="28" spans="1:7" ht="15.75" thickBot="1" x14ac:dyDescent="0.3">
      <c r="A28" s="28" t="s">
        <v>34</v>
      </c>
      <c r="B28" s="29" t="s">
        <v>45</v>
      </c>
      <c r="C28" s="38"/>
      <c r="D28" s="39"/>
      <c r="E28" s="40"/>
      <c r="F28" s="41"/>
      <c r="G28" s="41">
        <f t="shared" si="0"/>
        <v>0</v>
      </c>
    </row>
    <row r="29" spans="1:7" ht="15.75" thickBot="1" x14ac:dyDescent="0.3">
      <c r="A29" s="28" t="s">
        <v>46</v>
      </c>
      <c r="B29" s="42" t="s">
        <v>47</v>
      </c>
      <c r="C29" s="38"/>
      <c r="D29" s="39"/>
      <c r="E29" s="40"/>
      <c r="F29" s="41"/>
      <c r="G29" s="41"/>
    </row>
    <row r="30" spans="1:7" ht="34.5" thickBot="1" x14ac:dyDescent="0.3">
      <c r="A30" s="34" t="s">
        <v>48</v>
      </c>
      <c r="B30" s="35" t="s">
        <v>37</v>
      </c>
      <c r="C30" s="30" t="s">
        <v>23</v>
      </c>
      <c r="D30" s="31">
        <v>386.34</v>
      </c>
      <c r="E30" s="32">
        <v>0</v>
      </c>
      <c r="F30" s="33"/>
      <c r="G30" s="33">
        <f t="shared" ref="G30:G53" si="1">+D30*E30</f>
        <v>0</v>
      </c>
    </row>
    <row r="31" spans="1:7" ht="237" thickBot="1" x14ac:dyDescent="0.3">
      <c r="A31" s="34" t="s">
        <v>49</v>
      </c>
      <c r="B31" s="35" t="s">
        <v>25</v>
      </c>
      <c r="C31" s="30" t="s">
        <v>23</v>
      </c>
      <c r="D31" s="31">
        <v>426.19</v>
      </c>
      <c r="E31" s="32">
        <v>0</v>
      </c>
      <c r="F31" s="33"/>
      <c r="G31" s="33">
        <f t="shared" si="1"/>
        <v>0</v>
      </c>
    </row>
    <row r="32" spans="1:7" ht="45.75" thickBot="1" x14ac:dyDescent="0.3">
      <c r="A32" s="34" t="s">
        <v>50</v>
      </c>
      <c r="B32" s="35" t="s">
        <v>32</v>
      </c>
      <c r="C32" s="30" t="s">
        <v>23</v>
      </c>
      <c r="D32" s="31">
        <v>386.34</v>
      </c>
      <c r="E32" s="32">
        <v>0</v>
      </c>
      <c r="F32" s="33"/>
      <c r="G32" s="33">
        <f t="shared" si="1"/>
        <v>0</v>
      </c>
    </row>
    <row r="33" spans="1:7" ht="15.75" thickBot="1" x14ac:dyDescent="0.3">
      <c r="A33" s="28" t="s">
        <v>46</v>
      </c>
      <c r="B33" s="29" t="s">
        <v>51</v>
      </c>
      <c r="C33" s="38"/>
      <c r="D33" s="39"/>
      <c r="E33" s="40"/>
      <c r="F33" s="41"/>
      <c r="G33" s="41">
        <f t="shared" si="1"/>
        <v>0</v>
      </c>
    </row>
    <row r="34" spans="1:7" ht="15.75" thickBot="1" x14ac:dyDescent="0.3">
      <c r="A34" s="28" t="s">
        <v>52</v>
      </c>
      <c r="B34" s="29" t="s">
        <v>53</v>
      </c>
      <c r="C34" s="38"/>
      <c r="D34" s="39"/>
      <c r="E34" s="40"/>
      <c r="F34" s="41"/>
      <c r="G34" s="41"/>
    </row>
    <row r="35" spans="1:7" ht="34.5" thickBot="1" x14ac:dyDescent="0.3">
      <c r="A35" s="34" t="s">
        <v>54</v>
      </c>
      <c r="B35" s="43" t="s">
        <v>37</v>
      </c>
      <c r="C35" s="30" t="s">
        <v>23</v>
      </c>
      <c r="D35" s="31">
        <v>292.8</v>
      </c>
      <c r="E35" s="32">
        <v>0</v>
      </c>
      <c r="F35" s="33"/>
      <c r="G35" s="33">
        <f t="shared" si="1"/>
        <v>0</v>
      </c>
    </row>
    <row r="36" spans="1:7" ht="237" thickBot="1" x14ac:dyDescent="0.3">
      <c r="A36" s="34" t="s">
        <v>55</v>
      </c>
      <c r="B36" s="35" t="s">
        <v>25</v>
      </c>
      <c r="C36" s="30" t="s">
        <v>23</v>
      </c>
      <c r="D36" s="31">
        <v>364.16</v>
      </c>
      <c r="E36" s="32">
        <v>0</v>
      </c>
      <c r="F36" s="33"/>
      <c r="G36" s="33">
        <f t="shared" si="1"/>
        <v>0</v>
      </c>
    </row>
    <row r="37" spans="1:7" ht="45.75" thickBot="1" x14ac:dyDescent="0.3">
      <c r="A37" s="34" t="s">
        <v>56</v>
      </c>
      <c r="B37" s="35" t="s">
        <v>32</v>
      </c>
      <c r="C37" s="30" t="s">
        <v>23</v>
      </c>
      <c r="D37" s="31">
        <v>292.8</v>
      </c>
      <c r="E37" s="32">
        <v>0</v>
      </c>
      <c r="F37" s="33"/>
      <c r="G37" s="33">
        <f t="shared" si="1"/>
        <v>0</v>
      </c>
    </row>
    <row r="38" spans="1:7" ht="15.75" thickBot="1" x14ac:dyDescent="0.3">
      <c r="A38" s="28" t="s">
        <v>52</v>
      </c>
      <c r="B38" s="42" t="s">
        <v>57</v>
      </c>
      <c r="C38" s="38"/>
      <c r="D38" s="39"/>
      <c r="E38" s="40"/>
      <c r="F38" s="41"/>
      <c r="G38" s="41">
        <f t="shared" si="1"/>
        <v>0</v>
      </c>
    </row>
    <row r="39" spans="1:7" ht="15.75" thickBot="1" x14ac:dyDescent="0.3">
      <c r="A39" s="28" t="s">
        <v>58</v>
      </c>
      <c r="B39" s="42" t="s">
        <v>59</v>
      </c>
      <c r="C39" s="38"/>
      <c r="D39" s="39"/>
      <c r="E39" s="40"/>
      <c r="F39" s="41"/>
      <c r="G39" s="41"/>
    </row>
    <row r="40" spans="1:7" ht="34.5" thickBot="1" x14ac:dyDescent="0.3">
      <c r="A40" s="34" t="s">
        <v>60</v>
      </c>
      <c r="B40" s="35" t="s">
        <v>37</v>
      </c>
      <c r="C40" s="30" t="s">
        <v>23</v>
      </c>
      <c r="D40" s="31">
        <v>484.65</v>
      </c>
      <c r="E40" s="32">
        <v>0</v>
      </c>
      <c r="F40" s="33"/>
      <c r="G40" s="33">
        <f t="shared" si="1"/>
        <v>0</v>
      </c>
    </row>
    <row r="41" spans="1:7" ht="237" thickBot="1" x14ac:dyDescent="0.3">
      <c r="A41" s="34" t="s">
        <v>61</v>
      </c>
      <c r="B41" s="44" t="s">
        <v>25</v>
      </c>
      <c r="C41" s="30" t="s">
        <v>23</v>
      </c>
      <c r="D41" s="31">
        <v>547.89</v>
      </c>
      <c r="E41" s="32">
        <v>0</v>
      </c>
      <c r="F41" s="33"/>
      <c r="G41" s="33">
        <f t="shared" si="1"/>
        <v>0</v>
      </c>
    </row>
    <row r="42" spans="1:7" ht="23.25" thickBot="1" x14ac:dyDescent="0.3">
      <c r="A42" s="34" t="s">
        <v>62</v>
      </c>
      <c r="B42" s="43" t="s">
        <v>63</v>
      </c>
      <c r="C42" s="30" t="s">
        <v>23</v>
      </c>
      <c r="D42" s="31">
        <v>1.6</v>
      </c>
      <c r="E42" s="32">
        <v>0</v>
      </c>
      <c r="F42" s="33"/>
      <c r="G42" s="33">
        <f t="shared" si="1"/>
        <v>0</v>
      </c>
    </row>
    <row r="43" spans="1:7" ht="34.5" thickBot="1" x14ac:dyDescent="0.3">
      <c r="A43" s="34" t="s">
        <v>64</v>
      </c>
      <c r="B43" s="43" t="s">
        <v>65</v>
      </c>
      <c r="C43" s="30" t="s">
        <v>23</v>
      </c>
      <c r="D43" s="31">
        <v>1.6</v>
      </c>
      <c r="E43" s="32">
        <v>0</v>
      </c>
      <c r="F43" s="33"/>
      <c r="G43" s="33"/>
    </row>
    <row r="44" spans="1:7" ht="34.5" thickBot="1" x14ac:dyDescent="0.3">
      <c r="A44" s="34" t="s">
        <v>66</v>
      </c>
      <c r="B44" s="43" t="s">
        <v>67</v>
      </c>
      <c r="C44" s="30" t="s">
        <v>68</v>
      </c>
      <c r="D44" s="31">
        <v>10</v>
      </c>
      <c r="E44" s="32">
        <v>0</v>
      </c>
      <c r="F44" s="33"/>
      <c r="G44" s="33">
        <f t="shared" si="1"/>
        <v>0</v>
      </c>
    </row>
    <row r="45" spans="1:7" ht="57" thickBot="1" x14ac:dyDescent="0.3">
      <c r="A45" s="34" t="s">
        <v>69</v>
      </c>
      <c r="B45" s="35" t="s">
        <v>40</v>
      </c>
      <c r="C45" s="30" t="s">
        <v>23</v>
      </c>
      <c r="D45" s="31">
        <v>2</v>
      </c>
      <c r="E45" s="32">
        <v>0</v>
      </c>
      <c r="F45" s="33"/>
      <c r="G45" s="33">
        <f t="shared" si="1"/>
        <v>0</v>
      </c>
    </row>
    <row r="46" spans="1:7" ht="34.5" thickBot="1" x14ac:dyDescent="0.3">
      <c r="A46" s="34" t="s">
        <v>70</v>
      </c>
      <c r="B46" s="43" t="s">
        <v>71</v>
      </c>
      <c r="C46" s="30" t="s">
        <v>23</v>
      </c>
      <c r="D46" s="31">
        <v>10</v>
      </c>
      <c r="E46" s="32">
        <v>0</v>
      </c>
      <c r="F46" s="33"/>
      <c r="G46" s="33">
        <f t="shared" si="1"/>
        <v>0</v>
      </c>
    </row>
    <row r="47" spans="1:7" ht="45.75" thickBot="1" x14ac:dyDescent="0.3">
      <c r="A47" s="34" t="s">
        <v>72</v>
      </c>
      <c r="B47" s="35" t="s">
        <v>32</v>
      </c>
      <c r="C47" s="30" t="s">
        <v>23</v>
      </c>
      <c r="D47" s="31">
        <v>484.65</v>
      </c>
      <c r="E47" s="32">
        <v>0</v>
      </c>
      <c r="F47" s="33"/>
      <c r="G47" s="33">
        <f t="shared" si="1"/>
        <v>0</v>
      </c>
    </row>
    <row r="48" spans="1:7" ht="15.75" thickBot="1" x14ac:dyDescent="0.3">
      <c r="A48" s="28" t="s">
        <v>58</v>
      </c>
      <c r="B48" s="29" t="s">
        <v>73</v>
      </c>
      <c r="C48" s="38"/>
      <c r="D48" s="39"/>
      <c r="E48" s="40"/>
      <c r="F48" s="41"/>
      <c r="G48" s="41">
        <f t="shared" si="1"/>
        <v>0</v>
      </c>
    </row>
    <row r="49" spans="1:7" ht="15.75" thickBot="1" x14ac:dyDescent="0.3">
      <c r="A49" s="28" t="s">
        <v>74</v>
      </c>
      <c r="B49" s="42" t="s">
        <v>75</v>
      </c>
      <c r="C49" s="38"/>
      <c r="D49" s="39"/>
      <c r="E49" s="40"/>
      <c r="F49" s="41"/>
      <c r="G49" s="41"/>
    </row>
    <row r="50" spans="1:7" ht="34.5" thickBot="1" x14ac:dyDescent="0.3">
      <c r="A50" s="34" t="s">
        <v>76</v>
      </c>
      <c r="B50" s="35" t="s">
        <v>37</v>
      </c>
      <c r="C50" s="30" t="s">
        <v>23</v>
      </c>
      <c r="D50" s="31">
        <v>312</v>
      </c>
      <c r="E50" s="32">
        <v>0</v>
      </c>
      <c r="F50" s="33"/>
      <c r="G50" s="33">
        <f t="shared" si="1"/>
        <v>0</v>
      </c>
    </row>
    <row r="51" spans="1:7" ht="237" thickBot="1" x14ac:dyDescent="0.3">
      <c r="A51" s="34" t="s">
        <v>77</v>
      </c>
      <c r="B51" s="35" t="s">
        <v>25</v>
      </c>
      <c r="C51" s="30" t="s">
        <v>23</v>
      </c>
      <c r="D51" s="31">
        <v>360</v>
      </c>
      <c r="E51" s="32">
        <v>0</v>
      </c>
      <c r="F51" s="33"/>
      <c r="G51" s="33">
        <f t="shared" si="1"/>
        <v>0</v>
      </c>
    </row>
    <row r="52" spans="1:7" ht="45.75" thickBot="1" x14ac:dyDescent="0.3">
      <c r="A52" s="34" t="s">
        <v>78</v>
      </c>
      <c r="B52" s="35" t="s">
        <v>32</v>
      </c>
      <c r="C52" s="30" t="s">
        <v>23</v>
      </c>
      <c r="D52" s="31">
        <v>312</v>
      </c>
      <c r="E52" s="32">
        <v>0</v>
      </c>
      <c r="F52" s="33"/>
      <c r="G52" s="33">
        <f t="shared" si="1"/>
        <v>0</v>
      </c>
    </row>
    <row r="53" spans="1:7" ht="15.75" thickBot="1" x14ac:dyDescent="0.3">
      <c r="A53" s="28" t="s">
        <v>74</v>
      </c>
      <c r="B53" s="29" t="s">
        <v>79</v>
      </c>
      <c r="C53" s="30"/>
      <c r="D53" s="31"/>
      <c r="E53" s="32"/>
      <c r="F53" s="33"/>
      <c r="G53" s="41">
        <f t="shared" si="1"/>
        <v>0</v>
      </c>
    </row>
    <row r="54" spans="1:7" ht="15.75" thickBot="1" x14ac:dyDescent="0.3">
      <c r="A54" s="28" t="s">
        <v>80</v>
      </c>
      <c r="B54" s="42" t="s">
        <v>81</v>
      </c>
      <c r="C54" s="30"/>
      <c r="D54" s="31"/>
      <c r="E54" s="32"/>
      <c r="F54" s="33"/>
      <c r="G54" s="41"/>
    </row>
    <row r="55" spans="1:7" ht="68.25" thickBot="1" x14ac:dyDescent="0.3">
      <c r="A55" s="34" t="s">
        <v>82</v>
      </c>
      <c r="B55" s="35" t="s">
        <v>83</v>
      </c>
      <c r="C55" s="30" t="s">
        <v>84</v>
      </c>
      <c r="D55" s="31">
        <v>18</v>
      </c>
      <c r="E55" s="32">
        <v>0</v>
      </c>
      <c r="F55" s="33"/>
      <c r="G55" s="33">
        <f t="shared" ref="G55:G56" si="2">+D55*E55</f>
        <v>0</v>
      </c>
    </row>
    <row r="56" spans="1:7" ht="15.75" thickBot="1" x14ac:dyDescent="0.3">
      <c r="A56" s="28" t="s">
        <v>80</v>
      </c>
      <c r="B56" s="29" t="s">
        <v>85</v>
      </c>
      <c r="C56" s="30"/>
      <c r="D56" s="31"/>
      <c r="E56" s="32"/>
      <c r="F56" s="33"/>
      <c r="G56" s="41">
        <f t="shared" si="2"/>
        <v>0</v>
      </c>
    </row>
    <row r="57" spans="1:7" ht="15.75" thickBot="1" x14ac:dyDescent="0.3">
      <c r="A57" s="45" t="s">
        <v>86</v>
      </c>
      <c r="B57" s="42" t="s">
        <v>87</v>
      </c>
      <c r="C57" s="46"/>
      <c r="D57" s="47"/>
      <c r="E57" s="48"/>
      <c r="F57" s="33"/>
      <c r="G57" s="41"/>
    </row>
    <row r="58" spans="1:7" ht="192" thickBot="1" x14ac:dyDescent="0.3">
      <c r="A58" s="49" t="s">
        <v>88</v>
      </c>
      <c r="B58" s="35" t="s">
        <v>89</v>
      </c>
      <c r="C58" s="50" t="s">
        <v>43</v>
      </c>
      <c r="D58" s="51">
        <v>1</v>
      </c>
      <c r="E58" s="52">
        <v>0</v>
      </c>
      <c r="F58" s="53"/>
      <c r="G58" s="33">
        <f t="shared" ref="G58" si="3">+D58*E58</f>
        <v>0</v>
      </c>
    </row>
    <row r="59" spans="1:7" x14ac:dyDescent="0.25">
      <c r="A59" s="54"/>
      <c r="B59" s="36"/>
      <c r="C59" s="55"/>
      <c r="D59" s="56"/>
      <c r="E59" s="57"/>
      <c r="F59" s="58"/>
      <c r="G59" s="58"/>
    </row>
    <row r="60" spans="1:7" x14ac:dyDescent="0.25">
      <c r="A60" s="59"/>
      <c r="C60" s="60"/>
      <c r="D60" s="61"/>
      <c r="E60" s="62"/>
      <c r="F60" s="63"/>
      <c r="G60" s="64"/>
    </row>
    <row r="61" spans="1:7" x14ac:dyDescent="0.25">
      <c r="A61" s="59"/>
      <c r="B61" s="65" t="s">
        <v>90</v>
      </c>
      <c r="C61" s="60"/>
      <c r="D61" s="61"/>
      <c r="E61" s="62"/>
      <c r="F61" s="63"/>
      <c r="G61" s="66"/>
    </row>
    <row r="62" spans="1:7" x14ac:dyDescent="0.25">
      <c r="A62" s="59"/>
      <c r="B62" s="65" t="s">
        <v>91</v>
      </c>
      <c r="C62" s="60"/>
      <c r="D62" s="61"/>
      <c r="E62" s="62"/>
      <c r="F62" s="63"/>
      <c r="G62" s="66">
        <f>+G61*0.16</f>
        <v>0</v>
      </c>
    </row>
    <row r="63" spans="1:7" x14ac:dyDescent="0.25">
      <c r="A63" s="59"/>
      <c r="B63" s="65" t="s">
        <v>92</v>
      </c>
      <c r="C63" s="60"/>
      <c r="D63" s="61"/>
      <c r="E63" s="62"/>
      <c r="F63" s="63"/>
      <c r="G63" s="66">
        <f>+G62+G61</f>
        <v>0</v>
      </c>
    </row>
    <row r="64" spans="1:7" x14ac:dyDescent="0.25">
      <c r="A64" s="59"/>
      <c r="B64" s="69" t="s">
        <v>93</v>
      </c>
      <c r="C64" s="69"/>
      <c r="D64" s="69"/>
      <c r="E64" s="69"/>
      <c r="F64" s="69"/>
      <c r="G64" s="69"/>
    </row>
  </sheetData>
  <mergeCells count="3">
    <mergeCell ref="B6:E6"/>
    <mergeCell ref="A11:G11"/>
    <mergeCell ref="B64:G6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PUEBLA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Casita</cp:lastModifiedBy>
  <dcterms:created xsi:type="dcterms:W3CDTF">2020-07-13T19:45:53Z</dcterms:created>
  <dcterms:modified xsi:type="dcterms:W3CDTF">2020-07-14T16:06:45Z</dcterms:modified>
</cp:coreProperties>
</file>