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CATALOGOS PARA COTIZAR\"/>
    </mc:Choice>
  </mc:AlternateContent>
  <xr:revisionPtr revIDLastSave="0" documentId="13_ncr:1_{4A3328F2-6386-40BE-A58A-0089EB999040}" xr6:coauthVersionLast="45" xr6:coauthVersionMax="45" xr10:uidLastSave="{00000000-0000-0000-0000-000000000000}"/>
  <bookViews>
    <workbookView xWindow="-120" yWindow="-120" windowWidth="20730" windowHeight="11160" xr2:uid="{00000000-000D-0000-FFFF-FFFF00000000}"/>
  </bookViews>
  <sheets>
    <sheet name="CORDOBA" sheetId="3"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6" i="3" l="1"/>
  <c r="G107" i="3" s="1"/>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8" i="3"/>
  <c r="G37" i="3"/>
  <c r="G36" i="3"/>
  <c r="G35" i="3"/>
  <c r="G34" i="3"/>
  <c r="G33" i="3"/>
  <c r="G32" i="3"/>
  <c r="G31" i="3"/>
  <c r="G30" i="3"/>
  <c r="G28" i="3"/>
  <c r="G27" i="3"/>
  <c r="G26" i="3"/>
  <c r="G25" i="3"/>
  <c r="G24" i="3"/>
  <c r="G23" i="3"/>
  <c r="G22" i="3"/>
  <c r="G21" i="3"/>
  <c r="G19" i="3"/>
  <c r="G18" i="3"/>
  <c r="G17" i="3"/>
  <c r="G16" i="3"/>
  <c r="B6" i="3"/>
</calcChain>
</file>

<file path=xl/sharedStrings.xml><?xml version="1.0" encoding="utf-8"?>
<sst xmlns="http://schemas.openxmlformats.org/spreadsheetml/2006/main" count="279" uniqueCount="202">
  <si>
    <t>COLEGIO DE POSTGRADUADOS</t>
  </si>
  <si>
    <t>Entidad:</t>
  </si>
  <si>
    <t xml:space="preserve">INSTITUCION DE ENSEÑANZA E INVESTIGACION EN CIENCIAS AGRICOLAS </t>
  </si>
  <si>
    <t xml:space="preserve"> </t>
  </si>
  <si>
    <t xml:space="preserve">Concurso No. </t>
  </si>
  <si>
    <t>Fecha:</t>
  </si>
  <si>
    <t>Servicio:</t>
  </si>
  <si>
    <t xml:space="preserve">INICIO DE TRABAJOS: </t>
  </si>
  <si>
    <t xml:space="preserve">TERMINACION DE TRABAJOS: </t>
  </si>
  <si>
    <t xml:space="preserve">           </t>
  </si>
  <si>
    <t>Lugar: CARRETERA FEDERAL MÉXICO TEXCOCO KM.36.5, COLONIA MONTECILLOS, TEXCOCO ESTADO DE MÉXICO</t>
  </si>
  <si>
    <t>ANEXO TÉCNICO</t>
  </si>
  <si>
    <t>Código</t>
  </si>
  <si>
    <t>Concepto</t>
  </si>
  <si>
    <t>Unidad</t>
  </si>
  <si>
    <t>Cantidad</t>
  </si>
  <si>
    <t>P. Unitario</t>
  </si>
  <si>
    <t>Precio con letra</t>
  </si>
  <si>
    <t>Importe</t>
  </si>
  <si>
    <t>m2</t>
  </si>
  <si>
    <t>pza</t>
  </si>
  <si>
    <t>m3</t>
  </si>
  <si>
    <t>SUBTOTAL</t>
  </si>
  <si>
    <t>I.V.A. 16.00%</t>
  </si>
  <si>
    <t>Total del presupuesto</t>
  </si>
  <si>
    <t>**(-------------------- M.N.)**</t>
  </si>
  <si>
    <t>M2</t>
  </si>
  <si>
    <t>M</t>
  </si>
  <si>
    <t>PZA</t>
  </si>
  <si>
    <t>Limpieza de tinaco de 1,100 lt, a base de jabón, cloro y agua, incluye:  mano de obra, materiales de limpieza, herramientas, equipo, equipo de seguridad, acarreo veritical y horizontal de los materiales al lugar de su utilización y todo lo necesario para su perfecta ejecución.</t>
  </si>
  <si>
    <t>KG</t>
  </si>
  <si>
    <t>Retiro de tinaco de 1,100 lt, en azotea con una antura de 3.00 m  incluye: desconexiones, andamios, mano de obra, herramientas, equipo, equipo de seguridad, acarreo veritical y horizontal del material de retirado al lugar de acopio para su posterior retiro de la obra y limpieza del lugar de trabajo.</t>
  </si>
  <si>
    <t>M3</t>
  </si>
  <si>
    <t>m</t>
  </si>
  <si>
    <t>IEA</t>
  </si>
  <si>
    <t>IMPERMEABILIZACIÓN  EDIFICIO ADMINISTRATIVO</t>
  </si>
  <si>
    <t>IEA01</t>
  </si>
  <si>
    <t>Demolición de impermeabilizante prefabricado con espesor de 4 mm hasta una altura de 10.00 m., incluye: mano de obra, herramientas, equipo, equipo de seguridad, acarreo veritical y horizontal del material de demolicion al lugar de acopio para su posterior retiro de la obra y limpieza del lugar de trabajo.</t>
  </si>
  <si>
    <t>IEA002</t>
  </si>
  <si>
    <t>Suministro y aplicación de sellador de poliuretano  PASA Uretano SL  en juntas constructivas de losas prefabricadas  con un espesor de hasta 2 cm, previa aplicacion de sellador PASA Rod o junta premoldeada., incluye preparacion de la superficie, materiales, mano de obra especializada y calificada,  herramienta, equipo, andamios, limpieza y todo lo necesario para su correcta ejecucion.</t>
  </si>
  <si>
    <t>IEA03</t>
  </si>
  <si>
    <t>Suministro e instalación del sistema laminar multicapa prefabricado PASA® PONY PLAS  APP PG 4 MM COLOR BLANCO, compuesto por asfalto modificado a base de polímeros de polipropileno atáctico tipo "APP" de última generación; lo cual aumenta su resistencia al intemperismo y su flexibilidad a temperaturas bajo 0°C; es funcional en climas templados y calurosos. Reforzado con un alma central de tela no tejida de filamentos de poliéster de 180 gr/m2. Certificacion ISO 9001-2015, Certificación ONNCCE en cumplimiento de norma NMX-C-437-ONNCCE-2004 vigente, Certificación de aplicadores por parte del fabricante, Certificación de empresa Contratista por el fabricante como Distribuidor-Instalador Autorizado; compromiso del fabricante en la supervisón de la instalción del sistema impermeable al inicio, a la mitad y al final de los trabajos si costo para el COLPOS; el manto será colocado mediante termo-fusión a base de fuego de soplete. con acabado granular a base de gravilla esmaltada a fuego para su autoprotección y decoración, previa aplicación de primario asfaltico base solvente PROTECTO HIDRO PRIMER sin diluir y con un rendimiento de 0.25 lt/m2; calafateo de grietas, juntas, tuberías, antenas, bases puntos críticos, bajadas pluviales utilizando cemento plástico asfáltico resanador base solvente ELITE WET CEMENT. Incluye: Garantía por Escrito del fabricante por 10 años del manto prefabricado instalado, GRAVILLA PASA COVER-PONY COLOR BLANCO en juntas longitudinales y trasversales, materiales, mano de obra, equipo, herramienta, andamios, acarreos, cortes, desperdicios, limpieza, equipo de seguridad y todo lo nesesario para su correcta ejecucion.</t>
  </si>
  <si>
    <t>TOTAL EDIFICIO ADMINISTRATIVO</t>
  </si>
  <si>
    <t>LAB</t>
  </si>
  <si>
    <t>LABORATORIOS</t>
  </si>
  <si>
    <t>LAB01</t>
  </si>
  <si>
    <t>LAB02</t>
  </si>
  <si>
    <t>LAB03</t>
  </si>
  <si>
    <t>LAB04</t>
  </si>
  <si>
    <t>LAB05</t>
  </si>
  <si>
    <t>Colocacion de tinaco de 1,100 lt, en azotea con una antura de 3.00 m  incluye: Conexiones, andamios, mano de obra, herramientas, equipo, equipo de seguridad, acarreo veritical y horizontal, pruebas y todo lo necesario par5a su correcta ejecucion.</t>
  </si>
  <si>
    <t>LAB06</t>
  </si>
  <si>
    <t>LAB07</t>
  </si>
  <si>
    <t>Pintura de esmalte 100 de la marca Comex, sobre superficies metálicas a dos manos, (MONTENES) aplicada  mano, incluye: preparacion de la superficie, primario,   materiales, mano de obra, proteccion con plastico y maskin tape, desperdicios, herramientas, equipo, andamios, equipo de seguridad, acarreo del material al lugar de su colocación, limpieza del area de trabajo y todo lo necesario para su correcta ejecucion.</t>
  </si>
  <si>
    <t>TOTAL LABORATORIOS</t>
  </si>
  <si>
    <t>NAB</t>
  </si>
  <si>
    <t>NAVE DE BORREGOS</t>
  </si>
  <si>
    <t>NAB01</t>
  </si>
  <si>
    <t>Desmantelamiento de techumbre de lamina R-101 cal 26 anclada a estructura existente con recuperacion  hasta una altura de 3.00, incluye mano de obra, equipo de corte, herramientas, equipo de seguridad, andamios y todo lo necesario para su correcta ejecucion.</t>
  </si>
  <si>
    <t>NAB02</t>
  </si>
  <si>
    <t>Desmantelamiento de estructura de ptr y monten  de techumbre anclada a columnas de concreto  con recuperacion  hasta una altura de 3.00, incluye mano de obra, equipo de corte, herramientas, equipo de seguridad, andamios y todo lo necesario para su correcta ejecucion.</t>
  </si>
  <si>
    <t>NAB03</t>
  </si>
  <si>
    <t xml:space="preserve"> Armadura fabricada a base de Perfil PTR  color rojo y verde; (Herrería estructural, hecha a base de Perfil PTR), Incluye; acabado con praimer anticorrosivo, cortes, desperdicios, habilitado, soldado y montaje,  así  como  el  suministro de todos los materiales, mano de obra, equipo-herramienta, equipo de seguridad, soldado, montado, andamiajes, izajes, acarreos, limpieza, y retiro de sobrantes fura de la obra y todo lo necesario para su correcta ejecución. A).- de 1", 11/2", 2", 21/2", 3", 4",5" y 6".</t>
  </si>
  <si>
    <t>kg</t>
  </si>
  <si>
    <t>NAB04</t>
  </si>
  <si>
    <t xml:space="preserve">         Placa A-36 de 1/4" a 1 1/2" de Espesor.(de 0.20 x 0.20) Herrería estructural, hecha a base de Placa A-36, Incluye; acabado con praimer anticorrosivo, cortes, desperdicios, habilitado, soldado y montaje, así como el suministro de todos los materiales necesarios para su correcta ejecucion, mano de obra, equipo-herramienta, equipo de seguridad, soldado, montado, andamiajes, izajes, acarreos , limpieza y retiro de sobrantes fuera de la obra.</t>
  </si>
  <si>
    <t>NAB05</t>
  </si>
  <si>
    <t>Caballete de lamina pintro cal. 22 color blanco, con un desarrollo de 61 mts, incluye: materiales, acarreos, cortes, fijación, sellado, mano de obra, equipo y herramienta.</t>
  </si>
  <si>
    <t>NAB06</t>
  </si>
  <si>
    <t>Canalón de lámina galvanizada cal. 22 con un desarrollo de 1.00 m, con refuerzos de angulo de fierro, incluye: materiales, acarreos, cortes, soldadura, mano de obra, equipo y herramienta.</t>
  </si>
  <si>
    <t>NAB07</t>
  </si>
  <si>
    <t>Techo de lámina pintro ondulada calibre 24 en cubierta. incluye. Los materiales, la mano de obra, la herramienta y el equipo
necesarios.</t>
  </si>
  <si>
    <t>NAB08</t>
  </si>
  <si>
    <t>Suministro, y aplicacion con pistola de pintura de esmalte comex 100 previa preparacion de la cuperficie, aplicacion de capa de anticorrosiva comex 100 color gris sobre estructura de hasta una altura de 10.00m , angulos y placas a dos manos, acabado mate color azul colegio de postgraduados, incluye: suministro, de materiales en general, preparacion de la superficie, acarreos, materiales a utilizar en general, equipo para aplicacion de pintura, generador de corriente,  mano de obra y todo lo necesario para la correcta ejecución del trabajo. limpieza y todo lo necesario para la correcta ejecución del trabajo, p.u.o.t.</t>
  </si>
  <si>
    <t>TOTAL NAVE DE BORREGOS</t>
  </si>
  <si>
    <t>LHF</t>
  </si>
  <si>
    <t>LABORATORIO DE HORTALIZAS Y FRUTAS</t>
  </si>
  <si>
    <t>LHF01</t>
  </si>
  <si>
    <t>Desmontaje de cubierta de lamina multipanel  hasta una altura de 4.00 m, incluye  retiro de caballete, mano de obra, andamios, equipo, herramienta, acarreo  a banco a 20.00 m, retiro del material fuera de las instalaciones, equipo de seguridad y todo lo necesario para su correcat ejecucion.</t>
  </si>
  <si>
    <t>LHF02</t>
  </si>
  <si>
    <t>Demolición de firme de 10 cm., de espesor  de concreto armado, a mano con marro y cuña, incluye: mano de obra, equipo y herramienta.</t>
  </si>
  <si>
    <t>LHF03</t>
  </si>
  <si>
    <t>Demolición por medios manuales de aplanados de mezcla, yeso o pastas en muros o plafones.</t>
  </si>
  <si>
    <t>LHF04</t>
  </si>
  <si>
    <t>Demolición de muro de 15 cem espesor de block , incluye: andamios, mano de obra, equipo y herramienta.</t>
  </si>
  <si>
    <t>LHF05</t>
  </si>
  <si>
    <t>Desmontaje de centros de carga  sin recuperación o, incluye:  andamios, acarreos hasta 20 metros, mano de obra, equipo y herramienta..</t>
  </si>
  <si>
    <t>LHF06</t>
  </si>
  <si>
    <t>Desmontaje con recuperación de luminaria fluorescente de 30x240 cm. Hasta una altura de 5 m. incluye: desconexión, retiro de soporteria, andamios, acarreos hasta la bodega, mano de obra, equipo y herramienta.</t>
  </si>
  <si>
    <t>LHF07</t>
  </si>
  <si>
    <t>Relleno con tepetate  para renivelacion de terreno compactado con bailarina en capas de 20cm al 90% proctor medido compacto para desplante de estructuras y muros, incluye: el suministro del agua para la humedad óptima del material, la mano de  obra para la carga, acarreo libre, colocación  en capas, extendido, nivelación, incorporación de agua,  compactación, retiro del material sobrante, limpieza,  el equipo y la herramienta necesarios para la correcta ejecución de los trabajos. PUOT.</t>
  </si>
  <si>
    <t>LHF08</t>
  </si>
  <si>
    <t>Firme de concreto simple de 10 cms de espesor concreto f´c=150 k/cm2, agregado 3/4", cemento normal, reforzado con malla electrosoldada 6x6/10x10,  acabado escobillado. El concepto incluye materiales, mano de obra, desperdicios, acarreo de materiales, limpieza gruesa del área de trabajo y acarreo de escombro a sitio de acopio.</t>
  </si>
  <si>
    <t>LHF09</t>
  </si>
  <si>
    <t>Aplanado acabado fino en muros hasta 4.00 m, con mezcla cemento arena 1:4,  incluye: repellado,  materiales, mano de obra, equipo y herramienta.</t>
  </si>
  <si>
    <t>LHF10</t>
  </si>
  <si>
    <t>Boquilla de aplanado fino a base de mezcla cemento-arena 1:4, incluye: materiales, mano de obra y herramienta</t>
  </si>
  <si>
    <t>LHF11</t>
  </si>
  <si>
    <t>LHF12</t>
  </si>
  <si>
    <t>Salida eléctrica aparente para contacto 220 amp a base de tubo conduit galvanizado pared gruesa de 13 y 19 mm., con un desarrollo de 7 m, con cable thw cal. 12, 10 y desnudo cal. 14 de la marca Condumex, con dos cajas condulet T-29 serie 9, y  FS-1 de 13 mm, incluye: una reduccion de 19 a 13 mm, un cople de 13 mm,  4 abrazaderas de uña, un contacto duplex polarizado y placa para contacto.</t>
  </si>
  <si>
    <t>sal</t>
  </si>
  <si>
    <t>LHF13</t>
  </si>
  <si>
    <t>Salida eléctrica aparente para contacto 110 amp a base de tubo conduit galvanizado pared gruesa de 13 y 19 mm., con un desarrollo de 7 m, con cable thw cal. 12, 10 y desnudo cal. 14 de la marca Condumex, con dos cajas condulet T-29 serie 9, y  FS-1 de 13 mm, incluye: una reduccion de 19 a 13 mm, un cople de 13 mm,  4 abrazaderas de uña, un contacto duplex polarizado y placa para contacto.</t>
  </si>
  <si>
    <t>LHF14</t>
  </si>
  <si>
    <t>Salida eléctrica aparente para alumbrado a base de tubo conduit galvanizado pared gruesa de 13 y 19 mm., con un desarrollo de 10 m, con cable thw cal. 12 y 10 de la marca Condumex, con tres cajas condulet T-19, T-29 serie 9, y una FS-1 de 13 mm, incluye: una reduccion de 19 a 13 mm, un cople de 13 mm, un cople de 19 mm, 6 abrazaderas de uña, un apagador y placa de una unidad.</t>
  </si>
  <si>
    <t>LHF15</t>
  </si>
  <si>
    <t>Suministro e instalación de tablero de distribución de dos circuitos línea domestica de 50 amp. ( empotrar )  cat. Qod2 f     mca. Squared, incluye: materiales e insumos, maniobras de carga e izaje, instalación, conexiones, peinado, pruebas, mano de obra, equipo, herramienta, acarreos, equipo de seguridad y todo lo necesario para su correcta ejecución (p.u.o.t)</t>
  </si>
  <si>
    <t>LHF16</t>
  </si>
  <si>
    <t>Suministro e instalación de interruptor termomagnético de 1 x 15 y 1 x 20 amp tipo "qo" mca.Squared, incluye: materiales e insumos, instalación, conexiones, peinado, pruebas, mano de obra, equipo, herramienta, acarreos, equipo de seguridad y todo lo necesario para su correcta ejecución (p.u.o.t)</t>
  </si>
  <si>
    <t>LHF17</t>
  </si>
  <si>
    <t>Suministro y colocación de cubierta  aislante económico fabricado con la cara exterior de lámina galvanizada y pintada y la cara interior en Vinil blanco reforzado  color arena, con  centro de poliuretano rígido  de 1 1/2" de espesor. incluye tornilleria de fijacion autotaladrante de 1/4"  x 4" , con dos arandelas planas, sellador de caucho butilico de 3/4" x 3/32".  y todos los costos directos por los materiales utilizados para su correcta ejecucion, mano de obra, acarreos, andamiaje, elevaciones hasta el lugar de su utilizacion, herramientas, equipo de seguridad, limpieza y retiro de sobrantes fuera de la obra.</t>
  </si>
  <si>
    <t>LHF18</t>
  </si>
  <si>
    <t>Suministro, fabricación y colocación de tapajuntas y/o botaguas metálico en lamina pintro cal 24 de 0.15 m de desarrollo calibre 24. Incluye: todos los costos directos por los materiales utilizados para su correcta ejecucion, mano de obra, acarreos, andamiaje, elevaciones hasta el lugar de su utilizacion, herramientas, equipo de seguridad, limpieza y retiro de sobrantes fuera de la obra.</t>
  </si>
  <si>
    <t>LHF19</t>
  </si>
  <si>
    <t>Suministro, fabricación y colocación de caballete metálico en lamina pintro, 0.90 m de desarrollo calibre 24. Incluye: todos los costos directos por los materiales utilizados para su correcta ejecucion, mano de obra, acarreos, andamiaje, elevaciones hasta el lugar de su utilizacion, herramientas, equipo de seguridad, limpieza y retiro de sobrantes fuera de la obra.</t>
  </si>
  <si>
    <t>LHF20</t>
  </si>
  <si>
    <t>Suministro y colocación de falso plafón corrido de Tablaroca antihumedad con bastidor para 10 cm. de espesor con placa de13 mm resistente al fuego, incluye: habilitado de estructura reticular con perfiles galvanizados a base de canaleta de carga de 38 mm. calibre 22 a cada 1.22 m., colganteado  con  alambre  galvanizado  del  no.12  a cada 0.90 m. y  perpendiculares de canal listón calibre 20 a cada 40.6 cm., fijo al canal de carga con alambre galvanizado del no. 16 ó 2 tornillos tek plano por cada intersección, superficie a base de paneles  de yeso fijo a canal listón con tornillos autor roscables tipo "s-1" de 1" 1/4" a cada 30 cm., calafateo de juntas con redimix a nivel 5 y cinta de refuerzo para juntas, emplastecido de toda la superficie para recibir acabado de pintura, acarreo y elevación de  materiales, andamios, mano de obra, andamios, herramienta, equipo, limpieza gruesa del área de trabajo y retiro a tiro autorizado por el municipio,  equipo de seguridad y todo lo necesario para su correcta ejecución, (p.u.o.t.)</t>
  </si>
  <si>
    <t>LHF21</t>
  </si>
  <si>
    <t>Abrir huecos en falso plafón de tabla roca de 0.61x0.61m con refuerzo de canal listón calibre 20, con trazo de lámparas en plafón, incluye: materiales, desperdicios, mano de obra, acarreos, andamios, herramienta y equipo, limpieza gruesa del área de trabajo y retiro a tiro autorizado por el municipio,  equipo de seguridad y todo lo necesario para su correcta ejecución, (p.u.o.t.)</t>
  </si>
  <si>
    <t>LHF22</t>
  </si>
  <si>
    <t>Muro de 10 cm. de espesor a base de panel de yeso de 13 mm de espesor con estructura a base de postes y canales reforzado en area de puertas y ventanas con canes de madera,  junteado con pasta y cinta, atornillado a cada 30 cm. sobre los poste,  en ambas caras acabado con pintura vinilica vinimex color autorizado por la supervision , incluye:  preparación de la superficie, aplicación del sellador 5 x 1 y de la pintura, con las manos necesarias para el recubrimiento uniforme de la superficie y autorizado por la supervision, proteccion con plasticos y papel de mobiliario y piso,  limpieza, andamios, la herramienta y el equipo necesarios, para la correcta ejecución de los trabajos</t>
  </si>
  <si>
    <t>LHF23</t>
  </si>
  <si>
    <t>Suministro y aplicación de curva sanitaria a base de mortero epoxico, acabado con pintura epoxica en muros existentes, incluye: sellador de fondo, y dos manos de pintura epoxica, materiales, desperdicios, mano de obra, acarreos, herramienta, andamios y equipo, limpieza gruesa del área de trabajo y retiro a tiro autorizado,  equipo de seguridad y todo lo necesario para su correcta ejecucion, (p.u.o.t.)</t>
  </si>
  <si>
    <t>LHF24</t>
  </si>
  <si>
    <t>Suministro y aplicación de piso epóxico en pisos existentes, a base de sikador arena fina sika dor arena gruesa para der un espesor de 6mm, como autonivelante, acabado  en color autorizado por la dependencia con resina epoxica sikafloor 169, de 2mm de espesor con sello final con resina epoxica translucida con sika foor 169 con espesor de 2mm  incluye: escarificado de la superficie, relleno con arena silica en mortero epoxico, sellador de fondo, y dos manos de pintura epoxica, materiales, desperdicios, mano de obra, acarreos, herramienta, andamios y equipo, limpieza gruesa del área de trabajo y retiro a tiro autorizado por el municipio,  equipo de seguridad y todo lo necesario para su correcta ejecución, (p.u.o.t.)</t>
  </si>
  <si>
    <t>LHF25</t>
  </si>
  <si>
    <t>Suministro y aplicación de pintura epoxica sylpyl en muros hasta cubrir la superficie, incluye; primario, plástico protector, materiales, desperdicios, mano de obra, acarreos, herramienta y equipo, limpieza gruesa del área de trabajo y retiro a tiro autorizado por el municipio,  equipo de seguridad y todo lo necesario para su correcta ejecución, (p.u.o.t.)</t>
  </si>
  <si>
    <t>LHF26</t>
  </si>
  <si>
    <t>Suministro y aplicación de pintura epoxica sylpyl en plafones hasta cubrir la superficie, incluye; primario, plástico protector, materiales, desperdicios, mano de obra, acarreos, herramienta y equipo, limpieza gruesa del área de trabajo y retiro a tiro autorizado por el municipio, equipo de seguridad y todo lo necesario para su correcta ejecución, (p.u.o.t.)</t>
  </si>
  <si>
    <t>LHF27</t>
  </si>
  <si>
    <t>Salida hidrosanitaria para tarja con tubería de cobre de 13 mm ø y de pvc de 50  mm ø, incluye: conexiones, materiales, trazo, cortes, desperdicios, elementos de fijación, instalación, soldadura, pruebas hidrostaticas, mano de obra, equipo, herramienta, andamios, acarreos, equipo de seguridad y todo lo necesario para su correcta ejecución (p.u.o.t)</t>
  </si>
  <si>
    <t>LHF28</t>
  </si>
  <si>
    <t>Suministro, instalación y pruebas de tubo de PVC  de 51 mm tipo sanitario, incluye: los materiales, la mano de obra, la herramienta, el equipo, acarreo libre, limpieza y todo lo necesario para la correcta ejecución de los trabajos</t>
  </si>
  <si>
    <t>LHF29</t>
  </si>
  <si>
    <t>Suministro, instalación y pruebas de tubo de PVC  de 110 mm tipo sanitario, incluye: los materiales, la mano de obra, la herramienta, el equipo, acarreo libre, limpieza y todo lo necesario para la correcta ejecución de los trabajos</t>
  </si>
  <si>
    <t>LHF30</t>
  </si>
  <si>
    <t xml:space="preserve"> Codo de PVC tipo sanitario unión cementar de 90° x 50 mm de diámetro. </t>
  </si>
  <si>
    <t>LHF31</t>
  </si>
  <si>
    <t xml:space="preserve">Codo de PVC tipo sanitario unión cementar de 90° x 110 mm de diámetro. </t>
  </si>
  <si>
    <t>LHF32</t>
  </si>
  <si>
    <t xml:space="preserve"> Codo de PVC tipo sanitario unión cementar de 45° x 50 mm de diámetro. </t>
  </si>
  <si>
    <t>LHF33</t>
  </si>
  <si>
    <t xml:space="preserve">Codo de PVC tipo sanitario unión cementar de 45° x 110 mm de diámetro. </t>
  </si>
  <si>
    <t>LHF34</t>
  </si>
  <si>
    <t>Cople de PVC tipo sanitario unión cementar de 50 mm de diámetro.</t>
  </si>
  <si>
    <t>LHF35</t>
  </si>
  <si>
    <t>Cople de PVC tipo sanitario unión cementar de 110 mm de diámetro</t>
  </si>
  <si>
    <t>LHF36</t>
  </si>
  <si>
    <t>Reducción excéntrica de PVC tipo sanitario unión cementar de 110 x 50 mm de</t>
  </si>
  <si>
    <t>LHF37</t>
  </si>
  <si>
    <t>Suministro y colocación de manguera fléxico (aluminio) Nacobre 40 FCM para lavabo</t>
  </si>
  <si>
    <t>LHF38</t>
  </si>
  <si>
    <t xml:space="preserve">Tubo de cobre tipo "M" de 13 mm (1/2") de diámetro. </t>
  </si>
  <si>
    <t>LHF39</t>
  </si>
  <si>
    <t xml:space="preserve">Tubo de cobre tipo "M" de 19 mm (3/4") de diámetro. </t>
  </si>
  <si>
    <t>LHF40</t>
  </si>
  <si>
    <t>Tubo de cobre tipo "M" de 25 mm ( 1" ) de diámetro. M</t>
  </si>
  <si>
    <t>LHF41</t>
  </si>
  <si>
    <t xml:space="preserve">Codo de cobre a cobre interiores, de 90° X 19 mm (3/4") de diámetro. </t>
  </si>
  <si>
    <t>LHF42</t>
  </si>
  <si>
    <t>Codo de cobre a cobre interiores, de 90° X 25 mm ( 1" ) de diámetro</t>
  </si>
  <si>
    <t>LHF43</t>
  </si>
  <si>
    <t xml:space="preserve">Codo de cobre a cobre interiores, de 45° X 13 mm (1/2") de diámetro. </t>
  </si>
  <si>
    <t>LHF44</t>
  </si>
  <si>
    <t xml:space="preserve">Codo de cobre a cobre interiores, de 45° X 19 mm (3/4") de diámetro. </t>
  </si>
  <si>
    <t>LHF45</t>
  </si>
  <si>
    <t xml:space="preserve"> Codo de cobre a cobre interiores, de 45° X 25 mm ( 1" ) de diámetro.</t>
  </si>
  <si>
    <t>LHF46</t>
  </si>
  <si>
    <t xml:space="preserve"> Codo reductor de 90°, de cobre a cobre interiores, de 19 a 13 mm (3/4" a 1/2") de diámetro.</t>
  </si>
  <si>
    <t>LHF47</t>
  </si>
  <si>
    <t>Codo reductor de 90°, de cobre a cobre interiores, de 25 a 13 mm ( 1" a 1/2") de diametro</t>
  </si>
  <si>
    <t>LHF48</t>
  </si>
  <si>
    <t xml:space="preserve">Cople de cobre a cobre interiores, de 13 mm (1/2") de diámetro. </t>
  </si>
  <si>
    <t>LHF49</t>
  </si>
  <si>
    <t xml:space="preserve">Cople de cobre a cobre interiores, de 19 mm (3/4") de diámetro. </t>
  </si>
  <si>
    <t>LHF50</t>
  </si>
  <si>
    <t>Cople de cobre a cobre interiores, de 25 mm ( 1" ) de diámetro.</t>
  </si>
  <si>
    <t>LHF51</t>
  </si>
  <si>
    <t>Reducción campana de cobre a cobre interiores, de 19 a 13 mm ( 3/4" a 1/2" ) de diametro</t>
  </si>
  <si>
    <t>LHF52</t>
  </si>
  <si>
    <t>Reducción campana de cobre a cobre interiores, de 25 a 13 mm ( 1" a 1/2" ) de diametro</t>
  </si>
  <si>
    <t>LHF53</t>
  </si>
  <si>
    <t xml:space="preserve">Te de cobre a cobre a cobre interiores, de 13 mm ( 1/2" ) de diámetro. </t>
  </si>
  <si>
    <t>LHF54</t>
  </si>
  <si>
    <t>Te de cobre a cobre a cobre interiores, de 19 mm (3/4") de diámetro.</t>
  </si>
  <si>
    <t>LHF55</t>
  </si>
  <si>
    <t>Te de cobre a cobre a cobre interiores, de 25 mm ( 1" ) de diámetro</t>
  </si>
  <si>
    <t>LHF56</t>
  </si>
  <si>
    <t>Construcción de registro  de 60 x 40 x 80con muros de tabique rojo recocido junteado y aplanado con mortero arena 1:5, acabado pulido, firme de concreto resistencia normal f'c= 150 kg/cm2, de 10 cm de espesor, remate en muros con concreto resistencia normal f'c= 200 kg/cm2, de 15 cm de peralte, marco y contramarco de ángulo de 1/8" x 1 1/2", 1/8" x 2", tapa de concreto de 8 cm de espesor, f'c= 200 kg/cm2 con acero de refuerzo de 5 /16 a cada 15 cm en ambos sentidos.</t>
  </si>
  <si>
    <t>LHF57</t>
  </si>
  <si>
    <t>Suministro e instalacion de calentador solar sobre estructura de angulo, incluye  conexión, colocacion en estructura de hasta 4.00. mano de obra, herramienta, equipo, andamios y todo lo necesario para su correcat ejecucion</t>
  </si>
  <si>
    <t>LHF58</t>
  </si>
  <si>
    <t>Fabricacion de estructura de ptr de 2" y contraventeos de angulo de  2" x  2"  , solera de 1"  para colocar  calentador solar, incluye primario anticorrosivo, pintura de esmalte 100 comex, soldadura, mano de obra, colocacion a una altura de 4.00 m, equipo de seguridad y todo lo necesario para su correcta ejecucion.</t>
  </si>
  <si>
    <t>LHF59</t>
  </si>
  <si>
    <t>Suministro y colocación de puerta de intercomunicación  a base de cristal de 6 mm de espesor con perfil de aluminio natural  anodizado de 21/2", cerradura Phillips, bisagra a base de pivote y bivel, cierra puertas superior, igual a las puertas existentes, incluye materiales, mano de obra, herrajes, accesorios, cristal claro de 6 mm, elevaciones, acarreos y todo lo necesario para su correcta ejecución.</t>
  </si>
  <si>
    <t>LHF60</t>
  </si>
  <si>
    <t>Cancelería corrediza de aluminio natural blanco de 2 1/2" con cristal claro de 6 mm de espesor, de 1.20 x 1.10 m  incluye fabricación, suministro, colocación, sello de perímetro con silicón antihongos color blanco, felpas, accesorios, jaladeras, igual a las existentes, acarreo de materiales, desperdicios, protección de áreas y retiro de escombro a sitio de acopio</t>
  </si>
  <si>
    <t>LHF61</t>
  </si>
  <si>
    <t>Limpieza fina de la obra para entrega, incluye: materiales, mano de obra, equipo y herramienta.</t>
  </si>
  <si>
    <t>LHF62</t>
  </si>
  <si>
    <t>Acarreo en camión de material producto de la excavación y/o demoliciónes fuera de la obra, incluye: carga manual, equipo y herramienta.</t>
  </si>
  <si>
    <t>TOTAL LABORATORIO DE HORTALIZAS Y FRUTAS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</si>
</sst>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00"/>
  </numFmts>
  <fonts count="9" x14ac:knownFonts="1">
    <font>
      <sz val="11"/>
      <color theme="1"/>
      <name val="Calibri"/>
      <family val="2"/>
      <scheme val="minor"/>
    </font>
    <font>
      <b/>
      <sz val="12"/>
      <name val="Arial"/>
      <family val="2"/>
    </font>
    <font>
      <sz val="14"/>
      <name val="Arial"/>
      <family val="2"/>
    </font>
    <font>
      <sz val="8"/>
      <name val="Arial"/>
      <family val="2"/>
    </font>
    <font>
      <b/>
      <sz val="8"/>
      <name val="Arial"/>
      <family val="2"/>
    </font>
    <font>
      <b/>
      <sz val="9"/>
      <name val="Arial"/>
      <family val="2"/>
    </font>
    <font>
      <b/>
      <sz val="8"/>
      <color rgb="FF000000"/>
      <name val="Arial"/>
      <family val="2"/>
    </font>
    <font>
      <sz val="8"/>
      <color rgb="FF000000"/>
      <name val="Arial"/>
      <family val="2"/>
    </font>
    <font>
      <b/>
      <sz val="10"/>
      <name val="Arial"/>
      <family val="2"/>
    </font>
  </fonts>
  <fills count="3">
    <fill>
      <patternFill patternType="none"/>
    </fill>
    <fill>
      <patternFill patternType="gray125"/>
    </fill>
    <fill>
      <patternFill patternType="solid">
        <fgColor rgb="FFF2F2F2"/>
        <bgColor rgb="FFF2F2F2"/>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rgb="FFFFFFFF"/>
      </left>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rgb="FFFFFFFF"/>
      </right>
      <top style="medium">
        <color rgb="FFFFFFFF"/>
      </top>
      <bottom/>
      <diagonal/>
    </border>
    <border>
      <left/>
      <right/>
      <top style="thin">
        <color indexed="64"/>
      </top>
      <bottom/>
      <diagonal/>
    </border>
    <border>
      <left/>
      <right/>
      <top/>
      <bottom style="thin">
        <color indexed="55"/>
      </bottom>
      <diagonal/>
    </border>
    <border>
      <left style="medium">
        <color theme="0"/>
      </left>
      <right style="medium">
        <color theme="0"/>
      </right>
      <top style="medium">
        <color theme="0"/>
      </top>
      <bottom/>
      <diagonal/>
    </border>
    <border>
      <left/>
      <right style="medium">
        <color theme="0"/>
      </right>
      <top style="medium">
        <color theme="0"/>
      </top>
      <bottom style="medium">
        <color rgb="FFFFFFFF"/>
      </bottom>
      <diagonal/>
    </border>
    <border>
      <left/>
      <right style="medium">
        <color theme="0"/>
      </right>
      <top style="medium">
        <color rgb="FFFFFFFF"/>
      </top>
      <bottom style="medium">
        <color theme="0"/>
      </bottom>
      <diagonal/>
    </border>
    <border>
      <left/>
      <right style="medium">
        <color rgb="FFFFFFFF"/>
      </right>
      <top/>
      <bottom style="medium">
        <color rgb="FFFFFFFF"/>
      </bottom>
      <diagonal/>
    </border>
  </borders>
  <cellStyleXfs count="1">
    <xf numFmtId="0" fontId="0" fillId="0" borderId="0"/>
  </cellStyleXfs>
  <cellXfs count="61">
    <xf numFmtId="0" fontId="0" fillId="0" borderId="0" xfId="0"/>
    <xf numFmtId="0" fontId="1" fillId="0" borderId="1" xfId="0" applyNumberFormat="1" applyFont="1" applyFill="1" applyBorder="1" applyAlignment="1">
      <alignment horizontal="centerContinuous"/>
    </xf>
    <xf numFmtId="0" fontId="2" fillId="0" borderId="2" xfId="0" applyNumberFormat="1" applyFont="1" applyFill="1" applyBorder="1" applyAlignment="1">
      <alignment horizontal="centerContinuous"/>
    </xf>
    <xf numFmtId="0" fontId="2" fillId="0" borderId="2" xfId="0" applyNumberFormat="1" applyFont="1" applyFill="1" applyBorder="1" applyAlignment="1">
      <alignment horizontal="center"/>
    </xf>
    <xf numFmtId="0" fontId="0" fillId="0" borderId="3" xfId="0" applyNumberFormat="1" applyFont="1" applyFill="1" applyBorder="1" applyAlignment="1">
      <alignment horizontal="centerContinuous"/>
    </xf>
    <xf numFmtId="0" fontId="3" fillId="0" borderId="4" xfId="0" applyNumberFormat="1" applyFont="1" applyFill="1" applyBorder="1" applyAlignment="1"/>
    <xf numFmtId="0" fontId="3" fillId="0" borderId="0" xfId="0" applyNumberFormat="1" applyFont="1" applyFill="1" applyBorder="1" applyAlignment="1"/>
    <xf numFmtId="0" fontId="3" fillId="0" borderId="0" xfId="0" applyNumberFormat="1" applyFont="1" applyFill="1" applyBorder="1" applyAlignment="1">
      <alignment horizontal="center"/>
    </xf>
    <xf numFmtId="0" fontId="0" fillId="0" borderId="5" xfId="0" applyNumberFormat="1" applyFont="1" applyFill="1" applyBorder="1" applyAlignment="1"/>
    <xf numFmtId="0" fontId="4" fillId="0" borderId="0" xfId="0" applyNumberFormat="1" applyFont="1" applyFill="1" applyBorder="1" applyAlignment="1">
      <alignment horizontal="center"/>
    </xf>
    <xf numFmtId="0" fontId="0" fillId="0" borderId="5" xfId="0" applyBorder="1"/>
    <xf numFmtId="15" fontId="3" fillId="0" borderId="0" xfId="0" applyNumberFormat="1" applyFont="1" applyFill="1" applyBorder="1" applyAlignment="1"/>
    <xf numFmtId="0" fontId="0" fillId="0" borderId="0" xfId="0" applyNumberFormat="1" applyFont="1" applyFill="1" applyBorder="1" applyAlignment="1"/>
    <xf numFmtId="0" fontId="3" fillId="0" borderId="4"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5" xfId="0" applyNumberFormat="1" applyFont="1" applyFill="1" applyBorder="1" applyAlignment="1"/>
    <xf numFmtId="0" fontId="3" fillId="0" borderId="6" xfId="0" applyNumberFormat="1" applyFont="1" applyFill="1" applyBorder="1" applyAlignment="1"/>
    <xf numFmtId="0" fontId="3" fillId="0" borderId="7" xfId="0" applyNumberFormat="1" applyFont="1" applyFill="1" applyBorder="1" applyAlignment="1"/>
    <xf numFmtId="0" fontId="3" fillId="0" borderId="7" xfId="0" applyNumberFormat="1" applyFont="1" applyFill="1" applyBorder="1" applyAlignment="1">
      <alignment horizontal="center"/>
    </xf>
    <xf numFmtId="0" fontId="0" fillId="0" borderId="8" xfId="0" applyNumberFormat="1" applyFont="1" applyFill="1" applyBorder="1" applyAlignment="1"/>
    <xf numFmtId="0" fontId="3" fillId="0" borderId="0" xfId="0" applyNumberFormat="1" applyFont="1" applyFill="1" applyAlignment="1"/>
    <xf numFmtId="0" fontId="3" fillId="0" borderId="0" xfId="0" applyNumberFormat="1" applyFont="1" applyFill="1" applyAlignment="1">
      <alignment horizontal="center"/>
    </xf>
    <xf numFmtId="0" fontId="0" fillId="0" borderId="0" xfId="0" applyNumberFormat="1" applyFont="1" applyFill="1" applyAlignment="1"/>
    <xf numFmtId="0" fontId="4" fillId="0" borderId="9" xfId="0" applyNumberFormat="1" applyFont="1" applyFill="1" applyBorder="1" applyAlignment="1">
      <alignment horizontal="center"/>
    </xf>
    <xf numFmtId="0" fontId="4" fillId="0" borderId="10" xfId="0" applyNumberFormat="1" applyFont="1" applyFill="1" applyBorder="1" applyAlignment="1">
      <alignment horizontal="center"/>
    </xf>
    <xf numFmtId="0" fontId="4" fillId="0" borderId="11" xfId="0" applyNumberFormat="1" applyFont="1" applyFill="1" applyBorder="1" applyAlignment="1">
      <alignment horizontal="center"/>
    </xf>
    <xf numFmtId="0" fontId="4" fillId="0" borderId="0" xfId="0" applyNumberFormat="1" applyFont="1" applyFill="1"/>
    <xf numFmtId="0" fontId="0" fillId="0" borderId="0" xfId="0" applyAlignment="1">
      <alignment horizontal="center"/>
    </xf>
    <xf numFmtId="0" fontId="6" fillId="2" borderId="12" xfId="0" applyFont="1" applyFill="1" applyBorder="1" applyAlignment="1">
      <alignment horizontal="center" vertical="center"/>
    </xf>
    <xf numFmtId="0" fontId="4" fillId="2" borderId="13" xfId="0" applyFont="1" applyFill="1" applyBorder="1" applyAlignment="1">
      <alignment horizontal="justify" vertical="center" wrapText="1"/>
    </xf>
    <xf numFmtId="0" fontId="3" fillId="2" borderId="14" xfId="0" applyFont="1" applyFill="1" applyBorder="1" applyAlignment="1">
      <alignment horizontal="center" vertical="center"/>
    </xf>
    <xf numFmtId="4" fontId="3" fillId="2" borderId="15" xfId="0" applyNumberFormat="1" applyFont="1" applyFill="1" applyBorder="1" applyAlignment="1">
      <alignment horizontal="center" vertical="center"/>
    </xf>
    <xf numFmtId="8" fontId="3" fillId="2" borderId="15" xfId="0" applyNumberFormat="1" applyFont="1" applyFill="1" applyBorder="1" applyAlignment="1">
      <alignment horizontal="center" vertical="center"/>
    </xf>
    <xf numFmtId="8" fontId="7" fillId="2" borderId="15"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3" fillId="2" borderId="13"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15" xfId="0" applyFont="1" applyFill="1" applyBorder="1" applyAlignment="1">
      <alignment horizontal="center" vertical="center"/>
    </xf>
    <xf numFmtId="8" fontId="6" fillId="2" borderId="15" xfId="0" applyNumberFormat="1" applyFont="1" applyFill="1" applyBorder="1" applyAlignment="1">
      <alignment horizontal="center" vertical="center"/>
    </xf>
    <xf numFmtId="0" fontId="4" fillId="2" borderId="16"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3" fillId="2" borderId="18" xfId="0" applyFont="1" applyFill="1" applyBorder="1" applyAlignment="1">
      <alignment horizontal="center" vertical="center"/>
    </xf>
    <xf numFmtId="0" fontId="3" fillId="0" borderId="0" xfId="0" applyNumberFormat="1" applyFont="1" applyFill="1" applyAlignment="1">
      <alignment vertical="top"/>
    </xf>
    <xf numFmtId="0" fontId="3" fillId="0" borderId="0" xfId="0" applyNumberFormat="1" applyFont="1" applyFill="1" applyAlignment="1">
      <alignment horizontal="center" vertical="top"/>
    </xf>
    <xf numFmtId="164" fontId="3" fillId="0" borderId="0" xfId="0" applyNumberFormat="1" applyFont="1" applyFill="1" applyAlignment="1">
      <alignment horizontal="right" vertical="top"/>
    </xf>
    <xf numFmtId="4" fontId="3" fillId="0" borderId="0" xfId="0" applyNumberFormat="1" applyFont="1" applyFill="1" applyAlignment="1">
      <alignment horizontal="right" vertical="top"/>
    </xf>
    <xf numFmtId="0" fontId="3" fillId="0" borderId="0" xfId="0" applyNumberFormat="1" applyFont="1" applyFill="1" applyAlignment="1">
      <alignment horizontal="justify" vertical="top"/>
    </xf>
    <xf numFmtId="4" fontId="4" fillId="0" borderId="0" xfId="0" applyNumberFormat="1" applyFont="1" applyFill="1" applyAlignment="1">
      <alignment horizontal="right" vertical="top"/>
    </xf>
    <xf numFmtId="0" fontId="4" fillId="0" borderId="0" xfId="0" applyNumberFormat="1" applyFont="1" applyFill="1" applyAlignment="1">
      <alignment horizontal="justify" vertical="top"/>
    </xf>
    <xf numFmtId="4" fontId="4" fillId="0" borderId="19" xfId="0" applyNumberFormat="1" applyFont="1" applyFill="1" applyBorder="1" applyAlignment="1">
      <alignment horizontal="right" vertical="top"/>
    </xf>
    <xf numFmtId="0" fontId="3" fillId="2" borderId="21"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3" fillId="2" borderId="22" xfId="0" applyFont="1" applyFill="1" applyBorder="1" applyAlignment="1">
      <alignment horizontal="center" vertical="center"/>
    </xf>
    <xf numFmtId="4" fontId="3" fillId="2" borderId="14" xfId="0" applyNumberFormat="1"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0" xfId="0" applyNumberFormat="1" applyFont="1" applyFill="1" applyBorder="1" applyAlignment="1">
      <alignment horizontal="left" wrapText="1"/>
    </xf>
    <xf numFmtId="0" fontId="5" fillId="0" borderId="0" xfId="0" applyNumberFormat="1" applyFont="1" applyFill="1" applyAlignment="1">
      <alignment horizontal="center"/>
    </xf>
    <xf numFmtId="0" fontId="8" fillId="0" borderId="2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ANTENIMIENTO%20CORDOBA\REQUISICION%20CORDOB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14TUD"/>
      <sheetName val="ESTUDIO"/>
      <sheetName val="REQUISICION"/>
      <sheetName val="COMPARATIVO"/>
      <sheetName val="CATALOGO"/>
      <sheetName val="ANEXO TEC"/>
    </sheetNames>
    <sheetDataSet>
      <sheetData sheetId="0">
        <row r="26">
          <cell r="D26" t="str">
            <v>IMPERMEABILIZACIÓN A EDIFICIO ADMINISTRATIVO Y LABORATORIOS;  MANTENIMIENTO A NAVE DE BORREGOS Y LABORATORIOS DE HORTALIZAS Y FRUTAS  DEL CAMPUS CÓRDOBA DEL COLEGIO DE POSTGRADUADOS</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tabSelected="1" workbookViewId="0">
      <selection activeCell="C18" sqref="C18"/>
    </sheetView>
  </sheetViews>
  <sheetFormatPr baseColWidth="10" defaultRowHeight="15" x14ac:dyDescent="0.25"/>
  <cols>
    <col min="1" max="1" width="9.85546875" customWidth="1"/>
    <col min="2" max="2" width="56.5703125" customWidth="1"/>
    <col min="3" max="3" width="7.7109375" style="27" customWidth="1"/>
    <col min="4" max="4" width="11.85546875" customWidth="1"/>
    <col min="5" max="5" width="13.28515625" customWidth="1"/>
    <col min="6" max="6" width="26.85546875" customWidth="1"/>
    <col min="7" max="7" width="13.5703125" customWidth="1"/>
  </cols>
  <sheetData>
    <row r="1" spans="1:7" ht="18.75" thickTop="1" x14ac:dyDescent="0.25">
      <c r="A1" s="1" t="s">
        <v>0</v>
      </c>
      <c r="B1" s="2"/>
      <c r="C1" s="3"/>
      <c r="D1" s="2"/>
      <c r="E1" s="2"/>
      <c r="F1" s="2"/>
      <c r="G1" s="4"/>
    </row>
    <row r="2" spans="1:7" x14ac:dyDescent="0.25">
      <c r="A2" s="5" t="s">
        <v>1</v>
      </c>
      <c r="B2" s="6"/>
      <c r="C2" s="7"/>
      <c r="D2" s="6"/>
      <c r="E2" s="6"/>
      <c r="F2" s="6"/>
      <c r="G2" s="8"/>
    </row>
    <row r="3" spans="1:7" x14ac:dyDescent="0.25">
      <c r="A3" s="5"/>
      <c r="B3" s="6" t="s">
        <v>2</v>
      </c>
      <c r="C3" s="7"/>
      <c r="D3" s="6"/>
      <c r="E3" s="6"/>
      <c r="F3" s="6"/>
      <c r="G3" s="8"/>
    </row>
    <row r="4" spans="1:7" x14ac:dyDescent="0.25">
      <c r="A4" s="5"/>
      <c r="B4" s="6" t="s">
        <v>3</v>
      </c>
      <c r="C4" s="7"/>
      <c r="D4" s="6"/>
      <c r="E4" s="6"/>
      <c r="F4" s="9"/>
      <c r="G4" s="10"/>
    </row>
    <row r="5" spans="1:7" x14ac:dyDescent="0.25">
      <c r="A5" s="5" t="s">
        <v>4</v>
      </c>
      <c r="B5" s="6"/>
      <c r="C5" s="7" t="s">
        <v>5</v>
      </c>
      <c r="D5" s="11">
        <v>44022</v>
      </c>
      <c r="E5" s="12"/>
      <c r="F5" s="6"/>
      <c r="G5" s="10"/>
    </row>
    <row r="6" spans="1:7" ht="24" customHeight="1" x14ac:dyDescent="0.25">
      <c r="A6" s="13" t="s">
        <v>6</v>
      </c>
      <c r="B6" s="58" t="str">
        <f>+[1]SOLICI14TUD!D26</f>
        <v>IMPERMEABILIZACIÓN A EDIFICIO ADMINISTRATIVO Y LABORATORIOS;  MANTENIMIENTO A NAVE DE BORREGOS Y LABORATORIOS DE HORTALIZAS Y FRUTAS  DEL CAMPUS CÓRDOBA DEL COLEGIO DE POSTGRADUADOS</v>
      </c>
      <c r="C6" s="58"/>
      <c r="D6" s="58"/>
      <c r="E6" s="58"/>
      <c r="F6" s="14" t="s">
        <v>7</v>
      </c>
      <c r="G6" s="15"/>
    </row>
    <row r="7" spans="1:7" x14ac:dyDescent="0.25">
      <c r="A7" s="5"/>
      <c r="B7" s="6"/>
      <c r="C7" s="7"/>
      <c r="D7" s="6"/>
      <c r="E7" s="6"/>
      <c r="F7" s="6" t="s">
        <v>8</v>
      </c>
      <c r="G7" s="15"/>
    </row>
    <row r="8" spans="1:7" x14ac:dyDescent="0.25">
      <c r="A8" s="5" t="s">
        <v>9</v>
      </c>
      <c r="B8" s="6"/>
      <c r="C8" s="7"/>
      <c r="D8" s="6"/>
      <c r="E8" s="6"/>
      <c r="F8" s="6"/>
      <c r="G8" s="8"/>
    </row>
    <row r="9" spans="1:7" ht="15.75" thickBot="1" x14ac:dyDescent="0.3">
      <c r="A9" s="16" t="s">
        <v>10</v>
      </c>
      <c r="B9" s="17"/>
      <c r="C9" s="18"/>
      <c r="D9" s="17"/>
      <c r="E9" s="17"/>
      <c r="F9" s="17"/>
      <c r="G9" s="19"/>
    </row>
    <row r="10" spans="1:7" ht="15.75" thickTop="1" x14ac:dyDescent="0.25">
      <c r="A10" s="20"/>
      <c r="B10" s="20"/>
      <c r="C10" s="21"/>
      <c r="D10" s="20"/>
      <c r="E10" s="20"/>
      <c r="F10" s="20"/>
      <c r="G10" s="22"/>
    </row>
    <row r="11" spans="1:7" x14ac:dyDescent="0.25">
      <c r="A11" s="59" t="s">
        <v>11</v>
      </c>
      <c r="B11" s="59"/>
      <c r="C11" s="59"/>
      <c r="D11" s="59"/>
      <c r="E11" s="59"/>
      <c r="F11" s="59"/>
      <c r="G11" s="59"/>
    </row>
    <row r="12" spans="1:7" ht="15.75" thickBot="1" x14ac:dyDescent="0.3">
      <c r="A12" s="20"/>
      <c r="B12" s="20"/>
      <c r="C12" s="21"/>
      <c r="D12" s="20"/>
      <c r="E12" s="20"/>
      <c r="F12" s="20"/>
      <c r="G12" s="22"/>
    </row>
    <row r="13" spans="1:7" ht="16.5" thickTop="1" thickBot="1" x14ac:dyDescent="0.3">
      <c r="A13" s="23" t="s">
        <v>12</v>
      </c>
      <c r="B13" s="24" t="s">
        <v>13</v>
      </c>
      <c r="C13" s="24" t="s">
        <v>14</v>
      </c>
      <c r="D13" s="24" t="s">
        <v>15</v>
      </c>
      <c r="E13" s="24" t="s">
        <v>16</v>
      </c>
      <c r="F13" s="24" t="s">
        <v>17</v>
      </c>
      <c r="G13" s="25" t="s">
        <v>18</v>
      </c>
    </row>
    <row r="14" spans="1:7" ht="16.5" thickTop="1" thickBot="1" x14ac:dyDescent="0.3">
      <c r="A14" s="26"/>
      <c r="B14" s="26"/>
    </row>
    <row r="15" spans="1:7" ht="15.75" thickBot="1" x14ac:dyDescent="0.3">
      <c r="A15" s="28" t="s">
        <v>34</v>
      </c>
      <c r="B15" s="53" t="s">
        <v>35</v>
      </c>
      <c r="C15" s="37"/>
      <c r="D15" s="31"/>
      <c r="E15" s="32"/>
      <c r="F15" s="33"/>
      <c r="G15" s="38"/>
    </row>
    <row r="16" spans="1:7" ht="45.75" thickBot="1" x14ac:dyDescent="0.3">
      <c r="A16" s="34" t="s">
        <v>36</v>
      </c>
      <c r="B16" s="35" t="s">
        <v>37</v>
      </c>
      <c r="C16" s="30" t="s">
        <v>26</v>
      </c>
      <c r="D16" s="31">
        <v>1543</v>
      </c>
      <c r="E16" s="32">
        <v>0</v>
      </c>
      <c r="F16" s="33"/>
      <c r="G16" s="33">
        <f>+D16*E16</f>
        <v>0</v>
      </c>
    </row>
    <row r="17" spans="1:7" ht="68.25" thickBot="1" x14ac:dyDescent="0.3">
      <c r="A17" s="34" t="s">
        <v>38</v>
      </c>
      <c r="B17" s="35" t="s">
        <v>39</v>
      </c>
      <c r="C17" s="30" t="s">
        <v>26</v>
      </c>
      <c r="D17" s="31">
        <v>375</v>
      </c>
      <c r="E17" s="32">
        <v>0</v>
      </c>
      <c r="F17" s="33"/>
      <c r="G17" s="33">
        <f t="shared" ref="G17:G80" si="0">+D17*E17</f>
        <v>0</v>
      </c>
    </row>
    <row r="18" spans="1:7" ht="259.5" thickBot="1" x14ac:dyDescent="0.3">
      <c r="A18" s="34" t="s">
        <v>40</v>
      </c>
      <c r="B18" s="35" t="s">
        <v>41</v>
      </c>
      <c r="C18" s="30" t="s">
        <v>26</v>
      </c>
      <c r="D18" s="31">
        <v>1543</v>
      </c>
      <c r="E18" s="32">
        <v>0</v>
      </c>
      <c r="F18" s="33"/>
      <c r="G18" s="33">
        <f t="shared" si="0"/>
        <v>0</v>
      </c>
    </row>
    <row r="19" spans="1:7" ht="15.75" thickBot="1" x14ac:dyDescent="0.3">
      <c r="A19" s="28" t="s">
        <v>34</v>
      </c>
      <c r="B19" s="53" t="s">
        <v>42</v>
      </c>
      <c r="C19" s="37"/>
      <c r="D19" s="31"/>
      <c r="E19" s="32"/>
      <c r="F19" s="33"/>
      <c r="G19" s="38">
        <f t="shared" si="0"/>
        <v>0</v>
      </c>
    </row>
    <row r="20" spans="1:7" ht="15.75" thickBot="1" x14ac:dyDescent="0.3">
      <c r="A20" s="28" t="s">
        <v>43</v>
      </c>
      <c r="B20" s="29" t="s">
        <v>44</v>
      </c>
      <c r="C20" s="30"/>
      <c r="D20" s="31"/>
      <c r="E20" s="32"/>
      <c r="F20" s="33"/>
      <c r="G20" s="33"/>
    </row>
    <row r="21" spans="1:7" ht="45.75" thickBot="1" x14ac:dyDescent="0.3">
      <c r="A21" s="34" t="s">
        <v>45</v>
      </c>
      <c r="B21" s="35" t="s">
        <v>37</v>
      </c>
      <c r="C21" s="30" t="s">
        <v>26</v>
      </c>
      <c r="D21" s="31">
        <v>2744</v>
      </c>
      <c r="E21" s="32">
        <v>0</v>
      </c>
      <c r="F21" s="33"/>
      <c r="G21" s="33">
        <f t="shared" si="0"/>
        <v>0</v>
      </c>
    </row>
    <row r="22" spans="1:7" ht="68.25" thickBot="1" x14ac:dyDescent="0.3">
      <c r="A22" s="34" t="s">
        <v>46</v>
      </c>
      <c r="B22" s="35" t="s">
        <v>39</v>
      </c>
      <c r="C22" s="30" t="s">
        <v>27</v>
      </c>
      <c r="D22" s="31">
        <v>467.9</v>
      </c>
      <c r="E22" s="32">
        <v>0</v>
      </c>
      <c r="F22" s="33"/>
      <c r="G22" s="33">
        <f t="shared" si="0"/>
        <v>0</v>
      </c>
    </row>
    <row r="23" spans="1:7" ht="45.75" thickBot="1" x14ac:dyDescent="0.3">
      <c r="A23" s="34" t="s">
        <v>47</v>
      </c>
      <c r="B23" s="35" t="s">
        <v>31</v>
      </c>
      <c r="C23" s="30" t="s">
        <v>28</v>
      </c>
      <c r="D23" s="31">
        <v>6</v>
      </c>
      <c r="E23" s="32">
        <v>0</v>
      </c>
      <c r="F23" s="33"/>
      <c r="G23" s="33">
        <f t="shared" si="0"/>
        <v>0</v>
      </c>
    </row>
    <row r="24" spans="1:7" ht="45.75" thickBot="1" x14ac:dyDescent="0.3">
      <c r="A24" s="34" t="s">
        <v>48</v>
      </c>
      <c r="B24" s="35" t="s">
        <v>29</v>
      </c>
      <c r="C24" s="30" t="s">
        <v>28</v>
      </c>
      <c r="D24" s="31">
        <v>6</v>
      </c>
      <c r="E24" s="32">
        <v>0</v>
      </c>
      <c r="F24" s="33"/>
      <c r="G24" s="33">
        <f t="shared" si="0"/>
        <v>0</v>
      </c>
    </row>
    <row r="25" spans="1:7" ht="45.75" thickBot="1" x14ac:dyDescent="0.3">
      <c r="A25" s="34" t="s">
        <v>49</v>
      </c>
      <c r="B25" s="35" t="s">
        <v>50</v>
      </c>
      <c r="C25" s="30" t="s">
        <v>28</v>
      </c>
      <c r="D25" s="31">
        <v>6</v>
      </c>
      <c r="E25" s="32">
        <v>0</v>
      </c>
      <c r="F25" s="33"/>
      <c r="G25" s="33">
        <f t="shared" si="0"/>
        <v>0</v>
      </c>
    </row>
    <row r="26" spans="1:7" ht="259.5" thickBot="1" x14ac:dyDescent="0.3">
      <c r="A26" s="34" t="s">
        <v>51</v>
      </c>
      <c r="B26" s="35" t="s">
        <v>41</v>
      </c>
      <c r="C26" s="30" t="s">
        <v>26</v>
      </c>
      <c r="D26" s="31">
        <v>2744</v>
      </c>
      <c r="E26" s="32">
        <v>0</v>
      </c>
      <c r="F26" s="33"/>
      <c r="G26" s="33">
        <f t="shared" si="0"/>
        <v>0</v>
      </c>
    </row>
    <row r="27" spans="1:7" ht="68.25" thickBot="1" x14ac:dyDescent="0.3">
      <c r="A27" s="34" t="s">
        <v>52</v>
      </c>
      <c r="B27" s="35" t="s">
        <v>53</v>
      </c>
      <c r="C27" s="30" t="s">
        <v>30</v>
      </c>
      <c r="D27" s="31">
        <v>143</v>
      </c>
      <c r="E27" s="32">
        <v>0</v>
      </c>
      <c r="F27" s="33"/>
      <c r="G27" s="33">
        <f t="shared" si="0"/>
        <v>0</v>
      </c>
    </row>
    <row r="28" spans="1:7" ht="15.75" thickBot="1" x14ac:dyDescent="0.3">
      <c r="A28" s="28" t="s">
        <v>43</v>
      </c>
      <c r="B28" s="39" t="s">
        <v>54</v>
      </c>
      <c r="C28" s="30"/>
      <c r="D28" s="31"/>
      <c r="E28" s="32"/>
      <c r="F28" s="33"/>
      <c r="G28" s="38">
        <f t="shared" si="0"/>
        <v>0</v>
      </c>
    </row>
    <row r="29" spans="1:7" ht="15.75" thickBot="1" x14ac:dyDescent="0.3">
      <c r="A29" s="28" t="s">
        <v>55</v>
      </c>
      <c r="B29" s="29" t="s">
        <v>56</v>
      </c>
      <c r="C29" s="30"/>
      <c r="D29" s="31"/>
      <c r="E29" s="32"/>
      <c r="F29" s="33"/>
      <c r="G29" s="33"/>
    </row>
    <row r="30" spans="1:7" ht="45.75" thickBot="1" x14ac:dyDescent="0.3">
      <c r="A30" s="34" t="s">
        <v>57</v>
      </c>
      <c r="B30" s="35" t="s">
        <v>58</v>
      </c>
      <c r="C30" s="30" t="s">
        <v>26</v>
      </c>
      <c r="D30" s="31">
        <v>740</v>
      </c>
      <c r="E30" s="32">
        <v>0</v>
      </c>
      <c r="F30" s="33"/>
      <c r="G30" s="33">
        <f t="shared" si="0"/>
        <v>0</v>
      </c>
    </row>
    <row r="31" spans="1:7" ht="45.75" thickBot="1" x14ac:dyDescent="0.3">
      <c r="A31" s="34" t="s">
        <v>59</v>
      </c>
      <c r="B31" s="35" t="s">
        <v>60</v>
      </c>
      <c r="C31" s="30" t="s">
        <v>30</v>
      </c>
      <c r="D31" s="31">
        <v>2435</v>
      </c>
      <c r="E31" s="32">
        <v>0</v>
      </c>
      <c r="F31" s="33"/>
      <c r="G31" s="33">
        <f t="shared" si="0"/>
        <v>0</v>
      </c>
    </row>
    <row r="32" spans="1:7" ht="79.5" thickBot="1" x14ac:dyDescent="0.3">
      <c r="A32" s="34" t="s">
        <v>61</v>
      </c>
      <c r="B32" s="40" t="s">
        <v>62</v>
      </c>
      <c r="C32" s="30" t="s">
        <v>63</v>
      </c>
      <c r="D32" s="31">
        <v>13346</v>
      </c>
      <c r="E32" s="32">
        <v>0</v>
      </c>
      <c r="F32" s="33"/>
      <c r="G32" s="33">
        <f t="shared" si="0"/>
        <v>0</v>
      </c>
    </row>
    <row r="33" spans="1:7" ht="68.25" thickBot="1" x14ac:dyDescent="0.3">
      <c r="A33" s="34" t="s">
        <v>64</v>
      </c>
      <c r="B33" s="35" t="s">
        <v>65</v>
      </c>
      <c r="C33" s="30" t="s">
        <v>63</v>
      </c>
      <c r="D33" s="31">
        <v>1243.7</v>
      </c>
      <c r="E33" s="32">
        <v>0</v>
      </c>
      <c r="F33" s="33"/>
      <c r="G33" s="33">
        <f t="shared" si="0"/>
        <v>0</v>
      </c>
    </row>
    <row r="34" spans="1:7" ht="34.5" thickBot="1" x14ac:dyDescent="0.3">
      <c r="A34" s="34" t="s">
        <v>66</v>
      </c>
      <c r="B34" s="40" t="s">
        <v>67</v>
      </c>
      <c r="C34" s="30" t="s">
        <v>33</v>
      </c>
      <c r="D34" s="31">
        <v>36</v>
      </c>
      <c r="E34" s="32">
        <v>0</v>
      </c>
      <c r="F34" s="33"/>
      <c r="G34" s="33">
        <f t="shared" si="0"/>
        <v>0</v>
      </c>
    </row>
    <row r="35" spans="1:7" ht="34.5" thickBot="1" x14ac:dyDescent="0.3">
      <c r="A35" s="34" t="s">
        <v>68</v>
      </c>
      <c r="B35" s="35" t="s">
        <v>69</v>
      </c>
      <c r="C35" s="30" t="s">
        <v>33</v>
      </c>
      <c r="D35" s="31">
        <v>72</v>
      </c>
      <c r="E35" s="32">
        <v>0</v>
      </c>
      <c r="F35" s="33"/>
      <c r="G35" s="33">
        <f t="shared" si="0"/>
        <v>0</v>
      </c>
    </row>
    <row r="36" spans="1:7" ht="34.5" thickBot="1" x14ac:dyDescent="0.3">
      <c r="A36" s="34" t="s">
        <v>70</v>
      </c>
      <c r="B36" s="35" t="s">
        <v>71</v>
      </c>
      <c r="C36" s="30" t="s">
        <v>19</v>
      </c>
      <c r="D36" s="31">
        <v>740</v>
      </c>
      <c r="E36" s="32">
        <v>0</v>
      </c>
      <c r="F36" s="33"/>
      <c r="G36" s="33">
        <f t="shared" si="0"/>
        <v>0</v>
      </c>
    </row>
    <row r="37" spans="1:7" ht="102" thickBot="1" x14ac:dyDescent="0.3">
      <c r="A37" s="34" t="s">
        <v>72</v>
      </c>
      <c r="B37" s="40" t="s">
        <v>73</v>
      </c>
      <c r="C37" s="30" t="s">
        <v>63</v>
      </c>
      <c r="D37" s="31">
        <v>14589.7</v>
      </c>
      <c r="E37" s="32">
        <v>0</v>
      </c>
      <c r="F37" s="33"/>
      <c r="G37" s="33">
        <f t="shared" si="0"/>
        <v>0</v>
      </c>
    </row>
    <row r="38" spans="1:7" ht="15.75" thickBot="1" x14ac:dyDescent="0.3">
      <c r="A38" s="28" t="s">
        <v>55</v>
      </c>
      <c r="B38" s="29" t="s">
        <v>74</v>
      </c>
      <c r="C38" s="30"/>
      <c r="D38" s="31"/>
      <c r="E38" s="32"/>
      <c r="F38" s="33"/>
      <c r="G38" s="38">
        <f t="shared" si="0"/>
        <v>0</v>
      </c>
    </row>
    <row r="39" spans="1:7" ht="15.75" thickBot="1" x14ac:dyDescent="0.3">
      <c r="A39" s="28" t="s">
        <v>75</v>
      </c>
      <c r="B39" s="52" t="s">
        <v>76</v>
      </c>
      <c r="C39" s="30"/>
      <c r="D39" s="31"/>
      <c r="E39" s="32"/>
      <c r="F39" s="33"/>
      <c r="G39" s="33"/>
    </row>
    <row r="40" spans="1:7" ht="45.75" thickBot="1" x14ac:dyDescent="0.3">
      <c r="A40" s="34" t="s">
        <v>77</v>
      </c>
      <c r="B40" s="40" t="s">
        <v>78</v>
      </c>
      <c r="C40" s="30" t="s">
        <v>19</v>
      </c>
      <c r="D40" s="31">
        <v>79.760000000000005</v>
      </c>
      <c r="E40" s="32">
        <v>0</v>
      </c>
      <c r="F40" s="33"/>
      <c r="G40" s="33">
        <f t="shared" si="0"/>
        <v>0</v>
      </c>
    </row>
    <row r="41" spans="1:7" ht="23.25" thickBot="1" x14ac:dyDescent="0.3">
      <c r="A41" s="34" t="s">
        <v>79</v>
      </c>
      <c r="B41" s="35" t="s">
        <v>80</v>
      </c>
      <c r="C41" s="30" t="s">
        <v>19</v>
      </c>
      <c r="D41" s="31">
        <v>79.760000000000005</v>
      </c>
      <c r="E41" s="32">
        <v>0</v>
      </c>
      <c r="F41" s="33"/>
      <c r="G41" s="33">
        <f t="shared" si="0"/>
        <v>0</v>
      </c>
    </row>
    <row r="42" spans="1:7" ht="23.25" thickBot="1" x14ac:dyDescent="0.3">
      <c r="A42" s="34" t="s">
        <v>81</v>
      </c>
      <c r="B42" s="40" t="s">
        <v>82</v>
      </c>
      <c r="C42" s="30" t="s">
        <v>19</v>
      </c>
      <c r="D42" s="31">
        <v>154.76</v>
      </c>
      <c r="E42" s="32">
        <v>0</v>
      </c>
      <c r="F42" s="33"/>
      <c r="G42" s="33">
        <f t="shared" si="0"/>
        <v>0</v>
      </c>
    </row>
    <row r="43" spans="1:7" ht="23.25" thickBot="1" x14ac:dyDescent="0.3">
      <c r="A43" s="34" t="s">
        <v>83</v>
      </c>
      <c r="B43" s="35" t="s">
        <v>84</v>
      </c>
      <c r="C43" s="30" t="s">
        <v>19</v>
      </c>
      <c r="D43" s="31"/>
      <c r="E43" s="32">
        <v>0</v>
      </c>
      <c r="F43" s="33"/>
      <c r="G43" s="33">
        <f t="shared" si="0"/>
        <v>0</v>
      </c>
    </row>
    <row r="44" spans="1:7" ht="23.25" thickBot="1" x14ac:dyDescent="0.3">
      <c r="A44" s="34" t="s">
        <v>85</v>
      </c>
      <c r="B44" s="35" t="s">
        <v>86</v>
      </c>
      <c r="C44" s="30" t="s">
        <v>20</v>
      </c>
      <c r="D44" s="31">
        <v>1</v>
      </c>
      <c r="E44" s="32">
        <v>0</v>
      </c>
      <c r="F44" s="33"/>
      <c r="G44" s="33">
        <f t="shared" si="0"/>
        <v>0</v>
      </c>
    </row>
    <row r="45" spans="1:7" ht="34.5" thickBot="1" x14ac:dyDescent="0.3">
      <c r="A45" s="34" t="s">
        <v>87</v>
      </c>
      <c r="B45" s="40" t="s">
        <v>88</v>
      </c>
      <c r="C45" s="30" t="s">
        <v>20</v>
      </c>
      <c r="D45" s="31">
        <v>5</v>
      </c>
      <c r="E45" s="32">
        <v>0</v>
      </c>
      <c r="F45" s="33"/>
      <c r="G45" s="33">
        <f t="shared" si="0"/>
        <v>0</v>
      </c>
    </row>
    <row r="46" spans="1:7" ht="79.5" thickBot="1" x14ac:dyDescent="0.3">
      <c r="A46" s="34" t="s">
        <v>89</v>
      </c>
      <c r="B46" s="51" t="s">
        <v>90</v>
      </c>
      <c r="C46" s="42" t="s">
        <v>21</v>
      </c>
      <c r="D46" s="31">
        <v>15.92</v>
      </c>
      <c r="E46" s="32">
        <v>0</v>
      </c>
      <c r="F46" s="33"/>
      <c r="G46" s="33">
        <f t="shared" si="0"/>
        <v>0</v>
      </c>
    </row>
    <row r="47" spans="1:7" ht="57" thickBot="1" x14ac:dyDescent="0.3">
      <c r="A47" s="34" t="s">
        <v>91</v>
      </c>
      <c r="B47" s="35" t="s">
        <v>92</v>
      </c>
      <c r="C47" s="54" t="s">
        <v>19</v>
      </c>
      <c r="D47" s="55">
        <v>79.760000000000005</v>
      </c>
      <c r="E47" s="32">
        <v>0</v>
      </c>
      <c r="F47" s="33"/>
      <c r="G47" s="33">
        <f t="shared" si="0"/>
        <v>0</v>
      </c>
    </row>
    <row r="48" spans="1:7" ht="23.25" thickBot="1" x14ac:dyDescent="0.3">
      <c r="A48" s="34" t="s">
        <v>93</v>
      </c>
      <c r="B48" s="41" t="s">
        <v>94</v>
      </c>
      <c r="C48" s="56" t="s">
        <v>19</v>
      </c>
      <c r="D48" s="55">
        <v>154.76</v>
      </c>
      <c r="E48" s="32">
        <v>0</v>
      </c>
      <c r="F48" s="33"/>
      <c r="G48" s="33">
        <f t="shared" si="0"/>
        <v>0</v>
      </c>
    </row>
    <row r="49" spans="1:7" ht="23.25" thickBot="1" x14ac:dyDescent="0.3">
      <c r="A49" s="34" t="s">
        <v>95</v>
      </c>
      <c r="B49" s="40" t="s">
        <v>96</v>
      </c>
      <c r="C49" s="57" t="s">
        <v>33</v>
      </c>
      <c r="D49" s="31">
        <v>34</v>
      </c>
      <c r="E49" s="32">
        <v>0</v>
      </c>
      <c r="F49" s="33"/>
      <c r="G49" s="33">
        <f t="shared" si="0"/>
        <v>0</v>
      </c>
    </row>
    <row r="50" spans="1:7" ht="102" thickBot="1" x14ac:dyDescent="0.3">
      <c r="A50" s="34" t="s">
        <v>97</v>
      </c>
      <c r="B50" s="35" t="s">
        <v>73</v>
      </c>
      <c r="C50" s="30" t="s">
        <v>63</v>
      </c>
      <c r="D50" s="31">
        <v>267</v>
      </c>
      <c r="E50" s="32">
        <v>0</v>
      </c>
      <c r="F50" s="33"/>
      <c r="G50" s="33">
        <f t="shared" si="0"/>
        <v>0</v>
      </c>
    </row>
    <row r="51" spans="1:7" ht="68.25" thickBot="1" x14ac:dyDescent="0.3">
      <c r="A51" s="34" t="s">
        <v>98</v>
      </c>
      <c r="B51" s="40" t="s">
        <v>99</v>
      </c>
      <c r="C51" s="30" t="s">
        <v>100</v>
      </c>
      <c r="D51" s="31">
        <v>17</v>
      </c>
      <c r="E51" s="32">
        <v>0</v>
      </c>
      <c r="F51" s="33"/>
      <c r="G51" s="33">
        <f t="shared" si="0"/>
        <v>0</v>
      </c>
    </row>
    <row r="52" spans="1:7" ht="68.25" thickBot="1" x14ac:dyDescent="0.3">
      <c r="A52" s="34" t="s">
        <v>101</v>
      </c>
      <c r="B52" s="35" t="s">
        <v>102</v>
      </c>
      <c r="C52" s="30" t="s">
        <v>100</v>
      </c>
      <c r="D52" s="31">
        <v>6</v>
      </c>
      <c r="E52" s="32">
        <v>0</v>
      </c>
      <c r="F52" s="33"/>
      <c r="G52" s="33">
        <f t="shared" si="0"/>
        <v>0</v>
      </c>
    </row>
    <row r="53" spans="1:7" ht="68.25" thickBot="1" x14ac:dyDescent="0.3">
      <c r="A53" s="34" t="s">
        <v>103</v>
      </c>
      <c r="B53" s="40" t="s">
        <v>104</v>
      </c>
      <c r="C53" s="30" t="s">
        <v>100</v>
      </c>
      <c r="D53" s="31">
        <v>16</v>
      </c>
      <c r="E53" s="32">
        <v>0</v>
      </c>
      <c r="F53" s="33"/>
      <c r="G53" s="33">
        <f t="shared" si="0"/>
        <v>0</v>
      </c>
    </row>
    <row r="54" spans="1:7" ht="57" thickBot="1" x14ac:dyDescent="0.3">
      <c r="A54" s="34" t="s">
        <v>105</v>
      </c>
      <c r="B54" s="35" t="s">
        <v>106</v>
      </c>
      <c r="C54" s="30" t="s">
        <v>20</v>
      </c>
      <c r="D54" s="31">
        <v>1</v>
      </c>
      <c r="E54" s="32">
        <v>0</v>
      </c>
      <c r="F54" s="33"/>
      <c r="G54" s="33">
        <f t="shared" si="0"/>
        <v>0</v>
      </c>
    </row>
    <row r="55" spans="1:7" ht="45.75" thickBot="1" x14ac:dyDescent="0.3">
      <c r="A55" s="34" t="s">
        <v>107</v>
      </c>
      <c r="B55" s="40" t="s">
        <v>108</v>
      </c>
      <c r="C55" s="30" t="s">
        <v>20</v>
      </c>
      <c r="D55" s="31">
        <v>3</v>
      </c>
      <c r="E55" s="32">
        <v>0</v>
      </c>
      <c r="F55" s="33"/>
      <c r="G55" s="33">
        <f t="shared" si="0"/>
        <v>0</v>
      </c>
    </row>
    <row r="56" spans="1:7" ht="102" thickBot="1" x14ac:dyDescent="0.3">
      <c r="A56" s="34" t="s">
        <v>109</v>
      </c>
      <c r="B56" s="35" t="s">
        <v>110</v>
      </c>
      <c r="C56" s="30" t="s">
        <v>19</v>
      </c>
      <c r="D56" s="31">
        <v>79.760000000000005</v>
      </c>
      <c r="E56" s="32">
        <v>0</v>
      </c>
      <c r="F56" s="33"/>
      <c r="G56" s="33">
        <f t="shared" si="0"/>
        <v>0</v>
      </c>
    </row>
    <row r="57" spans="1:7" ht="68.25" thickBot="1" x14ac:dyDescent="0.3">
      <c r="A57" s="34" t="s">
        <v>111</v>
      </c>
      <c r="B57" s="41" t="s">
        <v>112</v>
      </c>
      <c r="C57" s="30" t="s">
        <v>33</v>
      </c>
      <c r="D57" s="31">
        <v>28.33</v>
      </c>
      <c r="E57" s="32">
        <v>0</v>
      </c>
      <c r="F57" s="33"/>
      <c r="G57" s="33">
        <f t="shared" si="0"/>
        <v>0</v>
      </c>
    </row>
    <row r="58" spans="1:7" ht="57" thickBot="1" x14ac:dyDescent="0.3">
      <c r="A58" s="34" t="s">
        <v>113</v>
      </c>
      <c r="B58" s="40" t="s">
        <v>114</v>
      </c>
      <c r="C58" s="30" t="s">
        <v>33</v>
      </c>
      <c r="D58" s="31">
        <v>14</v>
      </c>
      <c r="E58" s="32">
        <v>0</v>
      </c>
      <c r="F58" s="33"/>
      <c r="G58" s="33">
        <f t="shared" si="0"/>
        <v>0</v>
      </c>
    </row>
    <row r="59" spans="1:7" ht="158.25" thickBot="1" x14ac:dyDescent="0.3">
      <c r="A59" s="34" t="s">
        <v>115</v>
      </c>
      <c r="B59" s="35" t="s">
        <v>116</v>
      </c>
      <c r="C59" s="30" t="s">
        <v>19</v>
      </c>
      <c r="D59" s="31">
        <v>79.760000000000005</v>
      </c>
      <c r="E59" s="32">
        <v>0</v>
      </c>
      <c r="F59" s="33"/>
      <c r="G59" s="33">
        <f t="shared" si="0"/>
        <v>0</v>
      </c>
    </row>
    <row r="60" spans="1:7" ht="57" thickBot="1" x14ac:dyDescent="0.3">
      <c r="A60" s="34" t="s">
        <v>117</v>
      </c>
      <c r="B60" s="35" t="s">
        <v>118</v>
      </c>
      <c r="C60" s="30" t="s">
        <v>20</v>
      </c>
      <c r="D60" s="31">
        <v>16</v>
      </c>
      <c r="E60" s="32">
        <v>0</v>
      </c>
      <c r="F60" s="33"/>
      <c r="G60" s="33">
        <f t="shared" si="0"/>
        <v>0</v>
      </c>
    </row>
    <row r="61" spans="1:7" ht="102" thickBot="1" x14ac:dyDescent="0.3">
      <c r="A61" s="34" t="s">
        <v>119</v>
      </c>
      <c r="B61" s="40" t="s">
        <v>120</v>
      </c>
      <c r="C61" s="30" t="s">
        <v>19</v>
      </c>
      <c r="D61" s="31">
        <v>105.36</v>
      </c>
      <c r="E61" s="32">
        <v>0</v>
      </c>
      <c r="F61" s="33"/>
      <c r="G61" s="33">
        <f t="shared" si="0"/>
        <v>0</v>
      </c>
    </row>
    <row r="62" spans="1:7" ht="68.25" thickBot="1" x14ac:dyDescent="0.3">
      <c r="A62" s="34" t="s">
        <v>121</v>
      </c>
      <c r="B62" s="35" t="s">
        <v>122</v>
      </c>
      <c r="C62" s="30" t="s">
        <v>33</v>
      </c>
      <c r="D62" s="31">
        <v>165.94</v>
      </c>
      <c r="E62" s="32">
        <v>0</v>
      </c>
      <c r="F62" s="33"/>
      <c r="G62" s="33">
        <f t="shared" si="0"/>
        <v>0</v>
      </c>
    </row>
    <row r="63" spans="1:7" ht="113.25" thickBot="1" x14ac:dyDescent="0.3">
      <c r="A63" s="34" t="s">
        <v>123</v>
      </c>
      <c r="B63" s="35" t="s">
        <v>124</v>
      </c>
      <c r="C63" s="30" t="s">
        <v>19</v>
      </c>
      <c r="D63" s="31">
        <v>79.760000000000005</v>
      </c>
      <c r="E63" s="32">
        <v>0</v>
      </c>
      <c r="F63" s="33"/>
      <c r="G63" s="33">
        <f t="shared" si="0"/>
        <v>0</v>
      </c>
    </row>
    <row r="64" spans="1:7" ht="57" thickBot="1" x14ac:dyDescent="0.3">
      <c r="A64" s="34" t="s">
        <v>125</v>
      </c>
      <c r="B64" s="40" t="s">
        <v>126</v>
      </c>
      <c r="C64" s="30" t="s">
        <v>19</v>
      </c>
      <c r="D64" s="31">
        <v>241</v>
      </c>
      <c r="E64" s="32">
        <v>0</v>
      </c>
      <c r="F64" s="33"/>
      <c r="G64" s="33">
        <f t="shared" si="0"/>
        <v>0</v>
      </c>
    </row>
    <row r="65" spans="1:7" ht="57" thickBot="1" x14ac:dyDescent="0.3">
      <c r="A65" s="34" t="s">
        <v>127</v>
      </c>
      <c r="B65" s="35" t="s">
        <v>128</v>
      </c>
      <c r="C65" s="30" t="s">
        <v>19</v>
      </c>
      <c r="D65" s="31">
        <v>79.760000000000005</v>
      </c>
      <c r="E65" s="32">
        <v>0</v>
      </c>
      <c r="F65" s="33"/>
      <c r="G65" s="33">
        <f t="shared" si="0"/>
        <v>0</v>
      </c>
    </row>
    <row r="66" spans="1:7" ht="57" thickBot="1" x14ac:dyDescent="0.3">
      <c r="A66" s="34" t="s">
        <v>129</v>
      </c>
      <c r="B66" s="35" t="s">
        <v>130</v>
      </c>
      <c r="C66" s="30" t="s">
        <v>100</v>
      </c>
      <c r="D66" s="31">
        <v>3</v>
      </c>
      <c r="E66" s="32">
        <v>0</v>
      </c>
      <c r="F66" s="33"/>
      <c r="G66" s="33">
        <f t="shared" si="0"/>
        <v>0</v>
      </c>
    </row>
    <row r="67" spans="1:7" ht="34.5" thickBot="1" x14ac:dyDescent="0.3">
      <c r="A67" s="34" t="s">
        <v>131</v>
      </c>
      <c r="B67" s="40" t="s">
        <v>132</v>
      </c>
      <c r="C67" s="30" t="s">
        <v>33</v>
      </c>
      <c r="D67" s="31">
        <v>12</v>
      </c>
      <c r="E67" s="32">
        <v>0</v>
      </c>
      <c r="F67" s="33"/>
      <c r="G67" s="33">
        <f t="shared" si="0"/>
        <v>0</v>
      </c>
    </row>
    <row r="68" spans="1:7" ht="34.5" thickBot="1" x14ac:dyDescent="0.3">
      <c r="A68" s="34" t="s">
        <v>133</v>
      </c>
      <c r="B68" s="35" t="s">
        <v>134</v>
      </c>
      <c r="C68" s="30" t="s">
        <v>33</v>
      </c>
      <c r="D68" s="31">
        <v>13</v>
      </c>
      <c r="E68" s="32">
        <v>0</v>
      </c>
      <c r="F68" s="33"/>
      <c r="G68" s="33">
        <f t="shared" si="0"/>
        <v>0</v>
      </c>
    </row>
    <row r="69" spans="1:7" ht="15.75" thickBot="1" x14ac:dyDescent="0.3">
      <c r="A69" s="34" t="s">
        <v>135</v>
      </c>
      <c r="B69" s="35" t="s">
        <v>136</v>
      </c>
      <c r="C69" s="30" t="s">
        <v>20</v>
      </c>
      <c r="D69" s="31">
        <v>2</v>
      </c>
      <c r="E69" s="32">
        <v>0</v>
      </c>
      <c r="F69" s="33"/>
      <c r="G69" s="33">
        <f t="shared" si="0"/>
        <v>0</v>
      </c>
    </row>
    <row r="70" spans="1:7" ht="15.75" thickBot="1" x14ac:dyDescent="0.3">
      <c r="A70" s="34" t="s">
        <v>137</v>
      </c>
      <c r="B70" s="40" t="s">
        <v>138</v>
      </c>
      <c r="C70" s="30" t="s">
        <v>20</v>
      </c>
      <c r="D70" s="31">
        <v>2</v>
      </c>
      <c r="E70" s="32">
        <v>0</v>
      </c>
      <c r="F70" s="33"/>
      <c r="G70" s="33">
        <f t="shared" si="0"/>
        <v>0</v>
      </c>
    </row>
    <row r="71" spans="1:7" ht="15.75" thickBot="1" x14ac:dyDescent="0.3">
      <c r="A71" s="34" t="s">
        <v>139</v>
      </c>
      <c r="B71" s="35" t="s">
        <v>140</v>
      </c>
      <c r="C71" s="30" t="s">
        <v>20</v>
      </c>
      <c r="D71" s="31">
        <v>2</v>
      </c>
      <c r="E71" s="32">
        <v>0</v>
      </c>
      <c r="F71" s="33"/>
      <c r="G71" s="33">
        <f t="shared" si="0"/>
        <v>0</v>
      </c>
    </row>
    <row r="72" spans="1:7" ht="15.75" thickBot="1" x14ac:dyDescent="0.3">
      <c r="A72" s="34" t="s">
        <v>141</v>
      </c>
      <c r="B72" s="35" t="s">
        <v>142</v>
      </c>
      <c r="C72" s="30" t="s">
        <v>20</v>
      </c>
      <c r="D72" s="31">
        <v>2</v>
      </c>
      <c r="E72" s="32">
        <v>0</v>
      </c>
      <c r="F72" s="33"/>
      <c r="G72" s="33">
        <f t="shared" si="0"/>
        <v>0</v>
      </c>
    </row>
    <row r="73" spans="1:7" ht="15.75" thickBot="1" x14ac:dyDescent="0.3">
      <c r="A73" s="34" t="s">
        <v>143</v>
      </c>
      <c r="B73" s="40" t="s">
        <v>144</v>
      </c>
      <c r="C73" s="30" t="s">
        <v>20</v>
      </c>
      <c r="D73" s="31">
        <v>12</v>
      </c>
      <c r="E73" s="32">
        <v>0</v>
      </c>
      <c r="F73" s="33"/>
      <c r="G73" s="33">
        <f t="shared" si="0"/>
        <v>0</v>
      </c>
    </row>
    <row r="74" spans="1:7" ht="15.75" thickBot="1" x14ac:dyDescent="0.3">
      <c r="A74" s="34" t="s">
        <v>145</v>
      </c>
      <c r="B74" s="35" t="s">
        <v>146</v>
      </c>
      <c r="C74" s="30" t="s">
        <v>20</v>
      </c>
      <c r="D74" s="31">
        <v>2</v>
      </c>
      <c r="E74" s="32">
        <v>0</v>
      </c>
      <c r="F74" s="33"/>
      <c r="G74" s="33">
        <f t="shared" si="0"/>
        <v>0</v>
      </c>
    </row>
    <row r="75" spans="1:7" ht="15.75" thickBot="1" x14ac:dyDescent="0.3">
      <c r="A75" s="34" t="s">
        <v>147</v>
      </c>
      <c r="B75" s="41" t="s">
        <v>148</v>
      </c>
      <c r="C75" s="30" t="s">
        <v>20</v>
      </c>
      <c r="D75" s="31">
        <v>1</v>
      </c>
      <c r="E75" s="32">
        <v>0</v>
      </c>
      <c r="F75" s="33"/>
      <c r="G75" s="33">
        <f t="shared" si="0"/>
        <v>0</v>
      </c>
    </row>
    <row r="76" spans="1:7" ht="23.25" thickBot="1" x14ac:dyDescent="0.3">
      <c r="A76" s="34" t="s">
        <v>149</v>
      </c>
      <c r="B76" s="41" t="s">
        <v>150</v>
      </c>
      <c r="C76" s="30" t="s">
        <v>20</v>
      </c>
      <c r="D76" s="31">
        <v>3</v>
      </c>
      <c r="E76" s="32">
        <v>0</v>
      </c>
      <c r="F76" s="33"/>
      <c r="G76" s="33">
        <f t="shared" si="0"/>
        <v>0</v>
      </c>
    </row>
    <row r="77" spans="1:7" ht="15.75" thickBot="1" x14ac:dyDescent="0.3">
      <c r="A77" s="34" t="s">
        <v>151</v>
      </c>
      <c r="B77" s="41" t="s">
        <v>152</v>
      </c>
      <c r="C77" s="30" t="s">
        <v>33</v>
      </c>
      <c r="D77" s="31">
        <v>6</v>
      </c>
      <c r="E77" s="32">
        <v>0</v>
      </c>
      <c r="F77" s="33"/>
      <c r="G77" s="33">
        <f t="shared" si="0"/>
        <v>0</v>
      </c>
    </row>
    <row r="78" spans="1:7" ht="15.75" thickBot="1" x14ac:dyDescent="0.3">
      <c r="A78" s="34" t="s">
        <v>153</v>
      </c>
      <c r="B78" s="41" t="s">
        <v>154</v>
      </c>
      <c r="C78" s="30" t="s">
        <v>33</v>
      </c>
      <c r="D78" s="31">
        <v>36</v>
      </c>
      <c r="E78" s="32">
        <v>0</v>
      </c>
      <c r="F78" s="33"/>
      <c r="G78" s="33">
        <f t="shared" si="0"/>
        <v>0</v>
      </c>
    </row>
    <row r="79" spans="1:7" ht="15.75" thickBot="1" x14ac:dyDescent="0.3">
      <c r="A79" s="34" t="s">
        <v>155</v>
      </c>
      <c r="B79" s="41" t="s">
        <v>156</v>
      </c>
      <c r="C79" s="30" t="s">
        <v>33</v>
      </c>
      <c r="D79" s="31">
        <v>24</v>
      </c>
      <c r="E79" s="32">
        <v>0</v>
      </c>
      <c r="F79" s="33"/>
      <c r="G79" s="33">
        <f t="shared" si="0"/>
        <v>0</v>
      </c>
    </row>
    <row r="80" spans="1:7" ht="15.75" thickBot="1" x14ac:dyDescent="0.3">
      <c r="A80" s="34" t="s">
        <v>157</v>
      </c>
      <c r="B80" s="41" t="s">
        <v>158</v>
      </c>
      <c r="C80" s="30" t="s">
        <v>20</v>
      </c>
      <c r="D80" s="31">
        <v>2</v>
      </c>
      <c r="E80" s="32">
        <v>0</v>
      </c>
      <c r="F80" s="33"/>
      <c r="G80" s="33">
        <f t="shared" si="0"/>
        <v>0</v>
      </c>
    </row>
    <row r="81" spans="1:7" ht="15.75" thickBot="1" x14ac:dyDescent="0.3">
      <c r="A81" s="34" t="s">
        <v>159</v>
      </c>
      <c r="B81" s="41" t="s">
        <v>160</v>
      </c>
      <c r="C81" s="30" t="s">
        <v>20</v>
      </c>
      <c r="D81" s="31">
        <v>2</v>
      </c>
      <c r="E81" s="32">
        <v>0</v>
      </c>
      <c r="F81" s="33"/>
      <c r="G81" s="33">
        <f t="shared" ref="G81:G101" si="1">+D81*E81</f>
        <v>0</v>
      </c>
    </row>
    <row r="82" spans="1:7" ht="15.75" thickBot="1" x14ac:dyDescent="0.3">
      <c r="A82" s="34" t="s">
        <v>161</v>
      </c>
      <c r="B82" s="41" t="s">
        <v>162</v>
      </c>
      <c r="C82" s="30" t="s">
        <v>20</v>
      </c>
      <c r="D82" s="31">
        <v>2</v>
      </c>
      <c r="E82" s="32">
        <v>0</v>
      </c>
      <c r="F82" s="33"/>
      <c r="G82" s="33">
        <f t="shared" si="1"/>
        <v>0</v>
      </c>
    </row>
    <row r="83" spans="1:7" ht="15.75" thickBot="1" x14ac:dyDescent="0.3">
      <c r="A83" s="34" t="s">
        <v>163</v>
      </c>
      <c r="B83" s="41" t="s">
        <v>164</v>
      </c>
      <c r="C83" s="30" t="s">
        <v>20</v>
      </c>
      <c r="D83" s="31">
        <v>2</v>
      </c>
      <c r="E83" s="32">
        <v>0</v>
      </c>
      <c r="F83" s="33"/>
      <c r="G83" s="33">
        <f t="shared" si="1"/>
        <v>0</v>
      </c>
    </row>
    <row r="84" spans="1:7" ht="15.75" thickBot="1" x14ac:dyDescent="0.3">
      <c r="A84" s="34" t="s">
        <v>165</v>
      </c>
      <c r="B84" s="41" t="s">
        <v>166</v>
      </c>
      <c r="C84" s="30" t="s">
        <v>20</v>
      </c>
      <c r="D84" s="31">
        <v>2</v>
      </c>
      <c r="E84" s="32">
        <v>0</v>
      </c>
      <c r="F84" s="33"/>
      <c r="G84" s="33">
        <f t="shared" si="1"/>
        <v>0</v>
      </c>
    </row>
    <row r="85" spans="1:7" ht="23.25" thickBot="1" x14ac:dyDescent="0.3">
      <c r="A85" s="34" t="s">
        <v>167</v>
      </c>
      <c r="B85" s="41" t="s">
        <v>168</v>
      </c>
      <c r="C85" s="30" t="s">
        <v>20</v>
      </c>
      <c r="D85" s="31">
        <v>2</v>
      </c>
      <c r="E85" s="32">
        <v>0</v>
      </c>
      <c r="F85" s="33"/>
      <c r="G85" s="33">
        <f t="shared" si="1"/>
        <v>0</v>
      </c>
    </row>
    <row r="86" spans="1:7" ht="23.25" thickBot="1" x14ac:dyDescent="0.3">
      <c r="A86" s="34" t="s">
        <v>169</v>
      </c>
      <c r="B86" s="41" t="s">
        <v>170</v>
      </c>
      <c r="C86" s="30" t="s">
        <v>20</v>
      </c>
      <c r="D86" s="31">
        <v>2</v>
      </c>
      <c r="E86" s="32">
        <v>0</v>
      </c>
      <c r="F86" s="33"/>
      <c r="G86" s="33">
        <f t="shared" si="1"/>
        <v>0</v>
      </c>
    </row>
    <row r="87" spans="1:7" ht="15.75" thickBot="1" x14ac:dyDescent="0.3">
      <c r="A87" s="34" t="s">
        <v>171</v>
      </c>
      <c r="B87" s="41" t="s">
        <v>172</v>
      </c>
      <c r="C87" s="30" t="s">
        <v>20</v>
      </c>
      <c r="D87" s="31">
        <v>2</v>
      </c>
      <c r="E87" s="32">
        <v>0</v>
      </c>
      <c r="F87" s="33"/>
      <c r="G87" s="33">
        <f t="shared" si="1"/>
        <v>0</v>
      </c>
    </row>
    <row r="88" spans="1:7" ht="15.75" thickBot="1" x14ac:dyDescent="0.3">
      <c r="A88" s="34" t="s">
        <v>173</v>
      </c>
      <c r="B88" s="41" t="s">
        <v>174</v>
      </c>
      <c r="C88" s="30" t="s">
        <v>20</v>
      </c>
      <c r="D88" s="31">
        <v>2</v>
      </c>
      <c r="E88" s="32">
        <v>0</v>
      </c>
      <c r="F88" s="33"/>
      <c r="G88" s="33">
        <f t="shared" si="1"/>
        <v>0</v>
      </c>
    </row>
    <row r="89" spans="1:7" ht="15.75" thickBot="1" x14ac:dyDescent="0.3">
      <c r="A89" s="34" t="s">
        <v>175</v>
      </c>
      <c r="B89" s="41" t="s">
        <v>176</v>
      </c>
      <c r="C89" s="30" t="s">
        <v>20</v>
      </c>
      <c r="D89" s="31">
        <v>2</v>
      </c>
      <c r="E89" s="32">
        <v>0</v>
      </c>
      <c r="F89" s="33"/>
      <c r="G89" s="33">
        <f t="shared" si="1"/>
        <v>0</v>
      </c>
    </row>
    <row r="90" spans="1:7" ht="23.25" thickBot="1" x14ac:dyDescent="0.3">
      <c r="A90" s="34" t="s">
        <v>177</v>
      </c>
      <c r="B90" s="41" t="s">
        <v>178</v>
      </c>
      <c r="C90" s="30" t="s">
        <v>20</v>
      </c>
      <c r="D90" s="31">
        <v>2</v>
      </c>
      <c r="E90" s="32">
        <v>0</v>
      </c>
      <c r="F90" s="33"/>
      <c r="G90" s="33">
        <f t="shared" si="1"/>
        <v>0</v>
      </c>
    </row>
    <row r="91" spans="1:7" ht="23.25" thickBot="1" x14ac:dyDescent="0.3">
      <c r="A91" s="34" t="s">
        <v>179</v>
      </c>
      <c r="B91" s="41" t="s">
        <v>180</v>
      </c>
      <c r="C91" s="30" t="s">
        <v>20</v>
      </c>
      <c r="D91" s="31">
        <v>2</v>
      </c>
      <c r="E91" s="32">
        <v>0</v>
      </c>
      <c r="F91" s="33"/>
      <c r="G91" s="33">
        <f t="shared" si="1"/>
        <v>0</v>
      </c>
    </row>
    <row r="92" spans="1:7" ht="15.75" thickBot="1" x14ac:dyDescent="0.3">
      <c r="A92" s="34" t="s">
        <v>181</v>
      </c>
      <c r="B92" s="41" t="s">
        <v>182</v>
      </c>
      <c r="C92" s="30" t="s">
        <v>20</v>
      </c>
      <c r="D92" s="31">
        <v>2</v>
      </c>
      <c r="E92" s="32">
        <v>0</v>
      </c>
      <c r="F92" s="33"/>
      <c r="G92" s="33">
        <f t="shared" si="1"/>
        <v>0</v>
      </c>
    </row>
    <row r="93" spans="1:7" ht="15.75" thickBot="1" x14ac:dyDescent="0.3">
      <c r="A93" s="34" t="s">
        <v>183</v>
      </c>
      <c r="B93" s="41" t="s">
        <v>184</v>
      </c>
      <c r="C93" s="30" t="s">
        <v>20</v>
      </c>
      <c r="D93" s="31">
        <v>2</v>
      </c>
      <c r="E93" s="32">
        <v>0</v>
      </c>
      <c r="F93" s="33"/>
      <c r="G93" s="33">
        <f t="shared" si="1"/>
        <v>0</v>
      </c>
    </row>
    <row r="94" spans="1:7" ht="15.75" thickBot="1" x14ac:dyDescent="0.3">
      <c r="A94" s="34" t="s">
        <v>185</v>
      </c>
      <c r="B94" s="41" t="s">
        <v>186</v>
      </c>
      <c r="C94" s="30" t="s">
        <v>20</v>
      </c>
      <c r="D94" s="31">
        <v>2</v>
      </c>
      <c r="E94" s="32">
        <v>0</v>
      </c>
      <c r="F94" s="33"/>
      <c r="G94" s="33">
        <f t="shared" si="1"/>
        <v>0</v>
      </c>
    </row>
    <row r="95" spans="1:7" ht="79.5" thickBot="1" x14ac:dyDescent="0.3">
      <c r="A95" s="34" t="s">
        <v>187</v>
      </c>
      <c r="B95" s="41" t="s">
        <v>188</v>
      </c>
      <c r="C95" s="30" t="s">
        <v>20</v>
      </c>
      <c r="D95" s="31">
        <v>2</v>
      </c>
      <c r="E95" s="32">
        <v>0</v>
      </c>
      <c r="F95" s="33"/>
      <c r="G95" s="33">
        <f t="shared" si="1"/>
        <v>0</v>
      </c>
    </row>
    <row r="96" spans="1:7" ht="34.5" thickBot="1" x14ac:dyDescent="0.3">
      <c r="A96" s="34" t="s">
        <v>189</v>
      </c>
      <c r="B96" s="41" t="s">
        <v>190</v>
      </c>
      <c r="C96" s="30" t="s">
        <v>20</v>
      </c>
      <c r="D96" s="31">
        <v>1</v>
      </c>
      <c r="E96" s="32">
        <v>0</v>
      </c>
      <c r="F96" s="33"/>
      <c r="G96" s="33">
        <f t="shared" si="1"/>
        <v>0</v>
      </c>
    </row>
    <row r="97" spans="1:7" ht="57" thickBot="1" x14ac:dyDescent="0.3">
      <c r="A97" s="34" t="s">
        <v>191</v>
      </c>
      <c r="B97" s="41" t="s">
        <v>192</v>
      </c>
      <c r="C97" s="30" t="s">
        <v>63</v>
      </c>
      <c r="D97" s="31">
        <v>85</v>
      </c>
      <c r="E97" s="32">
        <v>0</v>
      </c>
      <c r="F97" s="33"/>
      <c r="G97" s="33">
        <f t="shared" si="1"/>
        <v>0</v>
      </c>
    </row>
    <row r="98" spans="1:7" ht="68.25" thickBot="1" x14ac:dyDescent="0.3">
      <c r="A98" s="34" t="s">
        <v>193</v>
      </c>
      <c r="B98" s="41" t="s">
        <v>194</v>
      </c>
      <c r="C98" s="30" t="s">
        <v>20</v>
      </c>
      <c r="D98" s="31">
        <v>6</v>
      </c>
      <c r="E98" s="32">
        <v>0</v>
      </c>
      <c r="F98" s="33"/>
      <c r="G98" s="33">
        <f t="shared" si="1"/>
        <v>0</v>
      </c>
    </row>
    <row r="99" spans="1:7" ht="57" thickBot="1" x14ac:dyDescent="0.3">
      <c r="A99" s="34" t="s">
        <v>195</v>
      </c>
      <c r="B99" s="41" t="s">
        <v>196</v>
      </c>
      <c r="C99" s="30" t="s">
        <v>20</v>
      </c>
      <c r="D99" s="31">
        <v>7</v>
      </c>
      <c r="E99" s="32">
        <v>0</v>
      </c>
      <c r="F99" s="33"/>
      <c r="G99" s="33">
        <f t="shared" si="1"/>
        <v>0</v>
      </c>
    </row>
    <row r="100" spans="1:7" ht="23.25" thickBot="1" x14ac:dyDescent="0.3">
      <c r="A100" s="34" t="s">
        <v>197</v>
      </c>
      <c r="B100" s="41" t="s">
        <v>198</v>
      </c>
      <c r="C100" s="30" t="s">
        <v>19</v>
      </c>
      <c r="D100" s="31">
        <v>80</v>
      </c>
      <c r="E100" s="32">
        <v>0</v>
      </c>
      <c r="F100" s="33"/>
      <c r="G100" s="33">
        <f t="shared" si="1"/>
        <v>0</v>
      </c>
    </row>
    <row r="101" spans="1:7" ht="23.25" thickBot="1" x14ac:dyDescent="0.3">
      <c r="A101" s="34" t="s">
        <v>199</v>
      </c>
      <c r="B101" s="41" t="s">
        <v>200</v>
      </c>
      <c r="C101" s="30" t="s">
        <v>32</v>
      </c>
      <c r="D101" s="31">
        <v>48.75</v>
      </c>
      <c r="E101" s="32">
        <v>0</v>
      </c>
      <c r="F101" s="33"/>
      <c r="G101" s="33">
        <f t="shared" si="1"/>
        <v>0</v>
      </c>
    </row>
    <row r="102" spans="1:7" ht="15.75" thickBot="1" x14ac:dyDescent="0.3">
      <c r="A102" s="28" t="s">
        <v>75</v>
      </c>
      <c r="B102" s="52" t="s">
        <v>201</v>
      </c>
      <c r="C102" s="30"/>
      <c r="D102" s="31"/>
      <c r="E102" s="32"/>
      <c r="F102" s="33"/>
      <c r="G102" s="38">
        <v>0</v>
      </c>
    </row>
    <row r="103" spans="1:7" ht="15.75" thickBot="1" x14ac:dyDescent="0.3">
      <c r="A103" s="34"/>
      <c r="B103" s="36"/>
      <c r="C103" s="31"/>
      <c r="D103" s="31"/>
      <c r="E103" s="32"/>
      <c r="F103" s="33"/>
      <c r="G103" s="33"/>
    </row>
    <row r="104" spans="1:7" x14ac:dyDescent="0.25">
      <c r="A104" s="43"/>
      <c r="C104" s="44"/>
      <c r="D104" s="45"/>
      <c r="E104" s="46"/>
      <c r="F104" s="47"/>
      <c r="G104" s="48"/>
    </row>
    <row r="105" spans="1:7" x14ac:dyDescent="0.25">
      <c r="A105" s="43"/>
      <c r="B105" s="49" t="s">
        <v>22</v>
      </c>
      <c r="C105" s="44"/>
      <c r="D105" s="45"/>
      <c r="E105" s="46"/>
      <c r="F105" s="47"/>
      <c r="G105" s="50"/>
    </row>
    <row r="106" spans="1:7" x14ac:dyDescent="0.25">
      <c r="A106" s="43"/>
      <c r="B106" s="49" t="s">
        <v>23</v>
      </c>
      <c r="C106" s="44"/>
      <c r="D106" s="45"/>
      <c r="E106" s="46"/>
      <c r="F106" s="47"/>
      <c r="G106" s="50">
        <f>+G105*0.16</f>
        <v>0</v>
      </c>
    </row>
    <row r="107" spans="1:7" x14ac:dyDescent="0.25">
      <c r="A107" s="43"/>
      <c r="B107" s="49" t="s">
        <v>24</v>
      </c>
      <c r="C107" s="44"/>
      <c r="D107" s="45"/>
      <c r="E107" s="46"/>
      <c r="F107" s="47"/>
      <c r="G107" s="50">
        <f>+G106+G105</f>
        <v>0</v>
      </c>
    </row>
    <row r="108" spans="1:7" x14ac:dyDescent="0.25">
      <c r="A108" s="43"/>
      <c r="B108" s="60" t="s">
        <v>25</v>
      </c>
      <c r="C108" s="60"/>
      <c r="D108" s="60"/>
      <c r="E108" s="60"/>
      <c r="F108" s="60"/>
      <c r="G108" s="60"/>
    </row>
  </sheetData>
  <mergeCells count="3">
    <mergeCell ref="B6:E6"/>
    <mergeCell ref="A11:G11"/>
    <mergeCell ref="B108:G10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CORDOBA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Casita</cp:lastModifiedBy>
  <dcterms:created xsi:type="dcterms:W3CDTF">2020-07-13T19:45:53Z</dcterms:created>
  <dcterms:modified xsi:type="dcterms:W3CDTF">2020-07-14T16:06:48Z</dcterms:modified>
</cp:coreProperties>
</file>