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ANTENIMIENTO AL ALMACEN, ARCHIVO Y AULAS\"/>
    </mc:Choice>
  </mc:AlternateContent>
  <bookViews>
    <workbookView xWindow="0" yWindow="0" windowWidth="24000" windowHeight="94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1" l="1"/>
  <c r="G74" i="1" s="1"/>
  <c r="G71" i="1"/>
  <c r="G70" i="1"/>
  <c r="G69" i="1"/>
  <c r="G68" i="1"/>
  <c r="G67" i="1"/>
  <c r="G66" i="1"/>
  <c r="G65" i="1"/>
  <c r="G63" i="1"/>
  <c r="G62" i="1"/>
  <c r="G61" i="1"/>
  <c r="G60" i="1"/>
  <c r="G59" i="1"/>
  <c r="G58" i="1"/>
  <c r="G57" i="1"/>
  <c r="G56" i="1"/>
  <c r="G55" i="1"/>
  <c r="G54" i="1"/>
  <c r="G53" i="1"/>
  <c r="G52" i="1"/>
  <c r="G51" i="1"/>
  <c r="G50" i="1"/>
  <c r="G49" i="1"/>
  <c r="G48" i="1"/>
  <c r="G46" i="1"/>
  <c r="G45" i="1"/>
  <c r="G43" i="1"/>
  <c r="G42" i="1"/>
  <c r="G40" i="1"/>
  <c r="G39" i="1"/>
  <c r="G38" i="1"/>
  <c r="G36" i="1"/>
  <c r="G35" i="1"/>
  <c r="G34" i="1"/>
  <c r="G33" i="1"/>
  <c r="G32" i="1"/>
  <c r="G31" i="1"/>
  <c r="G30" i="1"/>
  <c r="G28" i="1"/>
  <c r="G27" i="1"/>
  <c r="G26" i="1"/>
  <c r="G25" i="1"/>
  <c r="G24" i="1"/>
  <c r="G23" i="1"/>
  <c r="G22" i="1"/>
  <c r="G20" i="1"/>
  <c r="G19" i="1"/>
  <c r="G18" i="1"/>
  <c r="G17" i="1"/>
  <c r="G16" i="1"/>
  <c r="G15" i="1"/>
  <c r="B6" i="1"/>
</calcChain>
</file>

<file path=xl/sharedStrings.xml><?xml version="1.0" encoding="utf-8"?>
<sst xmlns="http://schemas.openxmlformats.org/spreadsheetml/2006/main" count="187" uniqueCount="144">
  <si>
    <t>COLEGIO DE POSTGRADUADOS</t>
  </si>
  <si>
    <t>Entidad:</t>
  </si>
  <si>
    <t xml:space="preserve">INSTITUCION DE ENSEÑANZA E INVESTIGACION EN CIENCIAS AGRICOLAS </t>
  </si>
  <si>
    <t xml:space="preserve"> </t>
  </si>
  <si>
    <t xml:space="preserve">Concurso No. </t>
  </si>
  <si>
    <t>Fecha:</t>
  </si>
  <si>
    <t>Servicio:</t>
  </si>
  <si>
    <t xml:space="preserve">INICIO DE TRABAJOS: </t>
  </si>
  <si>
    <t xml:space="preserve">TERMINACION DE TRABAJOS: </t>
  </si>
  <si>
    <t>Lugar: CARRETERA FEDERAL MÉXICO TEXCOCO KM.36.5, COLONIA MONTECILLOS, TEXCOCO ESTADO DE MÉXICO</t>
  </si>
  <si>
    <t>ANEXO TÉCNICO</t>
  </si>
  <si>
    <t>Código</t>
  </si>
  <si>
    <t>Concepto</t>
  </si>
  <si>
    <t>Unidad</t>
  </si>
  <si>
    <t>Cantidad</t>
  </si>
  <si>
    <t>P. Unitario</t>
  </si>
  <si>
    <t>Precio con letra</t>
  </si>
  <si>
    <t>Importe</t>
  </si>
  <si>
    <t>ARC-CUB</t>
  </si>
  <si>
    <t>CUBIERTA</t>
  </si>
  <si>
    <t>ARC-01</t>
  </si>
  <si>
    <t>Retiro de láminas de acrilico de sistema de techado Arcotecho,en 10 lineas a una altura de 5m., incluye: cargo directo por el costo de mano de obra,  con recuperación de material, acarreo a donde indique la supervisión, herramienta, equipo de seguridad, limpieza del superficie  de trabajo y todo lo necesario para su correcta ejecución</t>
  </si>
  <si>
    <t>M</t>
  </si>
  <si>
    <t>ARC-02</t>
  </si>
  <si>
    <t>Suministro e instalación de lámina plastica R-101  de 10 onzas, incluye pijas de fijación, materiales mano de obra herramientas equipo de seguridad a una altura de 5m. Demás cargos correspondientes, por unidad de obra terminada</t>
  </si>
  <si>
    <t>m2.</t>
  </si>
  <si>
    <t>ARC-03</t>
  </si>
  <si>
    <t>Mantenimiento de TRABECANAL, incluye: retiro y sustitución de geomembrana, desasolve de coladeras y bajadas pluviales, sellado de fisuras y juntas con cemento plastico asfáltico resanador base solvente, a una altura de 5m. Incluye materiales, mano e obra, herramienta, equipo de seguridad y todo lo necesario ara su correcta ejecución.</t>
  </si>
  <si>
    <t>ARC-04</t>
  </si>
  <si>
    <t>Sustitución de lámina acanalada, en techumbre de Corralón. Incluye: Suministro de materiales, pijas de fijación, desmontaje y acarreo de lamina existente, materiales mano de obra herramientas equipo de seguridad a una altura de 5m. Demás cargos correspondientes, por unidad de obra terminada.</t>
  </si>
  <si>
    <t>M2</t>
  </si>
  <si>
    <t>ARC-05</t>
  </si>
  <si>
    <t>Sustitución de canalón para captación de aguas pluviales en techumbre de Corralón, a base de lamina galvanizada cal. 18, de 4". Incluye: Suministro de materiales, pijas de fijación, desmontaje y acarreo de lamina existente, materiales mano de obra herramientas equipo de seguridad a una altura de 5m. Demás cargos correspondientes, por unidad de obra terminada.</t>
  </si>
  <si>
    <t>ARC-06</t>
  </si>
  <si>
    <t>Sustitución de lámina plastica R-101  de 10 onzas, en techumbre de Corralón. Incluye: Suministro de materiales, fijación, desmontaje y acarreo de canalón existente, adaptación a tuberia de PVC  de bajada de aguas pluviales, materiales mano de obra herramientas equipo de seguridad a una altura de 5m. Demás cargos correspondientes, por unidad de obra terminada.</t>
  </si>
  <si>
    <t>ARC- CAN</t>
  </si>
  <si>
    <t>CANCELERIA Y HERERIA</t>
  </si>
  <si>
    <t>ARC-07</t>
  </si>
  <si>
    <t>Mantenimiento  de cancel  en  acceso prinpal, a base  de dos fijos y  dos puertas abatibles de marco de aluminio anodizado de 3" y cristal de 6mm de 5.00 x 2.40 m. Incluye: mano de obra herramienta y  equipo, cambio de vinil, suministro y colocación de chapa de seguridad, limpieza de vidrios y todo o necesario para su correcta ejecución.</t>
  </si>
  <si>
    <t>PZA</t>
  </si>
  <si>
    <t>ARC-8</t>
  </si>
  <si>
    <t>Mantenimiento a puerta lateral a base  de un fijo  y puerta abatible de marco de aluminio anodizado de 3" y crital de 6mm de 1.10  x 2.40 m. Incluye: mano de obra, herramienta y  equipo, cambio de vinil, suministro y colocación de chapa de seguridad, limpieza de vidrios y todo o necesario para su correcta ejecución.</t>
  </si>
  <si>
    <t>ARC-09</t>
  </si>
  <si>
    <t>Sustitucion de cortina metalica a base de lámina cintro, de 4.00 x 2.40 m de dimensión y puerta de acceso. Incluye fabricación en taller, acabado con praimer y  pintura de esmalte 100 marca COMEX, cortes, desperdicios, habilitado, soldado y montaje, así como el suministro de todos los materiales, 4.00 chapa de seguridad, mano de obra, equipo-herramienta, equipo de seguridad,  acarreos, limpieza, y retiro de sobrantes fura de la obra y todo lo necesario para su correcta ejecución.</t>
  </si>
  <si>
    <t>ARC-10</t>
  </si>
  <si>
    <t>Mantenimiento de alcantarilla metalica en patio de maniobras, incluye desasolve, lmpieza de rejilla, acarreo de material de desasolve, mano de obra herramienta, equipo y  todo lo necesario para su corecta  ejecución</t>
  </si>
  <si>
    <t>ARC. BAÑ</t>
  </si>
  <si>
    <t>BAÑOS</t>
  </si>
  <si>
    <t>ARC-AA</t>
  </si>
  <si>
    <t>Sustitución de azulejo dañado, de 20 x 30 cm similar al existente asentado con cemento crest y junta de cemento blanco, incluye, materiales, mano de obra, equipo, herramieta, acarreo de  bodega  hasta 100 metros de distancia, limpieza y todo lo necesraio para su correcta ejecucion.</t>
  </si>
  <si>
    <t>ARC-12</t>
  </si>
  <si>
    <t>Sustitución de loseta dañada en piso, de ceramica, tipo Interceramic de  30 x 30 cm similar a la existente asentada con cemento crest y junta de cemento blanco, incluye, materiales, mano de obra, equipo, herramieta, acarreo de  bodega  hasta 100 metros de distancia, limpieza y todo lo necesraio para su correcta ejecucion.</t>
  </si>
  <si>
    <t>ALM-COR</t>
  </si>
  <si>
    <t>PISO EN CORRALON</t>
  </si>
  <si>
    <t>ALM-13</t>
  </si>
  <si>
    <t>Acarreo  a donde indique la supervisión para resguardo de mobiliario, cajas, equipo de computo, automoviles y demás  objetos existentes en el área. Incluye: Equipo, mano de obra, herramientas y demás cargos correspondientes por unidad de obra terminada.</t>
  </si>
  <si>
    <t>JOR</t>
  </si>
  <si>
    <t>ALM-14</t>
  </si>
  <si>
    <t>Acarreo de Tezontle en camión 1er km, con carga manual, incluye: mano de obra, equipo y herramienta.</t>
  </si>
  <si>
    <t>M3</t>
  </si>
  <si>
    <t>ALM-15</t>
  </si>
  <si>
    <t>"Afine y nivelación del terreno natural. Incluye: mano de obra, herramientas, equipo y demás cargos correspondientes por unidad de obra terminada."</t>
  </si>
  <si>
    <t>ALM-16</t>
  </si>
  <si>
    <t>Guarnición de concreto f’c 150 kg/cm2 con medidas 15 x 20 x 40 cms. Comprende: cimbrado metálico y descimbrado. Incluye: materiales de consumo, mano de obra, herramientas, equipo y demás cargos correspondientes por unidad de obra terminada.</t>
  </si>
  <si>
    <t>ml</t>
  </si>
  <si>
    <t>ALM-17</t>
  </si>
  <si>
    <t>"Suministro y colocación de adoquin de concreto
 en color rojo de 8 cm de espesor, asentado sobre cama de arena. Incluye: materiales de consumo, mano de obra, herramientas y demás cargos correspondientes por unidad de obra terminada"</t>
  </si>
  <si>
    <t>ALM-18</t>
  </si>
  <si>
    <t>Acarreo de Adoquín de 40cmx40cm y 8cm en camión 1er km, con carga manual, incluye: mano de obra, equipo y herramienta.</t>
  </si>
  <si>
    <t>ALM-19</t>
  </si>
  <si>
    <t>"Colocación de adoquin de concreto
 en color rojo de 40cm x 40cm y 8 cm de espesor, asentado sobre cama de arena. Incluye: materiales de consumo, mano de obra, herramientas y demás cargos correspondientes por unidad de obra terminada"</t>
  </si>
  <si>
    <t>ALM-CUB</t>
  </si>
  <si>
    <t>ALM-20</t>
  </si>
  <si>
    <t>Retiro de láminas de acrilico de sistema de techado Arcotecho,en 5 lineas a una altura de 5m., incluye: cargo directo por el costo de mano de obra,  con recuperación de material, acarreo a donde indique la supervisión, herramienta, equipo de seguridad, limpieza del superficie  de trabajo y todo lo necesario para su correcta ejecución</t>
  </si>
  <si>
    <t>ALM-21</t>
  </si>
  <si>
    <t>Suministro e instalación  de lámina plastica R-101  de 10 onzas, incluye pijas de fijación, materiales mano de obra herramientas equipo de seguridad a una altura de 5m. Demás cargos correspondientes, por unidad de obra terminada</t>
  </si>
  <si>
    <t>ALM-22</t>
  </si>
  <si>
    <t>Mantenimiento de TRABECANAL, incluye: retiro y sustitución de geomembrana, desasolve de coladeras y bajadas pluviales, sellado de fisuras y juntas con cemento plastico asfáltico resanador base solvente, a una altura de 5m. Incluye materiales, mano e obra, herramienta, equipo de seguridad y todo lo necesario ara su crrecta ejecución.</t>
  </si>
  <si>
    <t>ALM- CAN</t>
  </si>
  <si>
    <t>ALM-23</t>
  </si>
  <si>
    <t>Mantenimiento de cortina metalica a base de lámina cintro, de 4.00 x 2.40 m de dimensión, incluye ajustes, engrasado, lijado, acabado con praimer y  pintura de esmalte 100 marca COMEX, cortes, desperdicios, habilitado, soldado y montaje, así como el suministro de todos los materiales, chapa de seguridad, mano de obra, equipo-herramienta, equipo de seguridad,  acarreos, limpieza, y retiro de sobrantes fura de la obra y todo lo necesario para su correcta ejecución.</t>
  </si>
  <si>
    <t>ALM-24</t>
  </si>
  <si>
    <t>Mantenimiento  a ventana tipo persiana, a base   de marco de aluminio anodizado de 3" y crital de 6mm de 1.10  x .60 m. Incluye: mejora de mecanismo, mano de obra,  herramienta y  equipo, cambio de vinil, reposición de vidrios rotos y faltantes, limpieza de vidrios y todo o necesario para su correcta ejecución.</t>
  </si>
  <si>
    <t>AUL-DOM</t>
  </si>
  <si>
    <t>DOMO</t>
  </si>
  <si>
    <t>AUL-25</t>
  </si>
  <si>
    <t>Desmantelamiento de policarbonato existente a una altura hasta de 12 metros , incluye : elevaciones , acarreos, equipo de seguridad, herramienta y mano de obra.</t>
  </si>
  <si>
    <t>AUL-26</t>
  </si>
  <si>
    <t>Suministro y colocación de cubierta de vidrio de 6mm de espesor templado  con película de protección color humo, a una altura máxima de 12 mts. Incluye: vidrio , material de fijación, sellador de silicón, mano de obra, equipo de seguridad , herramienta, elevaciones, cortes necesarios y acarreos.</t>
  </si>
  <si>
    <t>IEA</t>
  </si>
  <si>
    <t>IMPERMEABILIZACIÓN AZOTEA</t>
  </si>
  <si>
    <t>IEA01</t>
  </si>
  <si>
    <t>Demolición de impermeabilizante prefabricado con espesor de 4 mm hasta una altura de 10.00 m., incluye: mano de obra, herramientas, equipo, equipo de seguridad, acarreo veritical y horizontal del material de demolicion al lugar de acopio para su posterior retiro de la obra y limpieza del lugar de trabajo.</t>
  </si>
  <si>
    <t>IEA02</t>
  </si>
  <si>
    <t>Corte con disco hasta 2 cm en entortado para delimitar area de demolicion del mismo, incluye: mano de obra, herramientas, equipo, equipo de seguridad, acarreo veritical y horizontal del material de demolicion al lugar de acopio para su posterior retiro de la obra y limpieza del lugar de trabajo.</t>
  </si>
  <si>
    <t>IEA03</t>
  </si>
  <si>
    <t>Mantenimiento  de coladera de cúpula, con recuperación, incluye: , mano de obra, herramientas, equipo, limpieza y desasolve, acarreo del materal, cortes y todo lo necesario para su correcta ejecucion..</t>
  </si>
  <si>
    <t>IEA04</t>
  </si>
  <si>
    <t>Demolición de entortado en azotea, con espesor de 3 cm., promedio, incluye: mano de obra, herramientas, equipo, equipo de seguridad, acarreo veritical y horizontal del material de demolicion al lugar de acopio para su posterior retiro de la obra y limpieza del lugar de trabajo.</t>
  </si>
  <si>
    <t>IEA05</t>
  </si>
  <si>
    <t>Demolición de aplanado de mezcla en pretiles  con espesor de 2 cm., promedio, incluye: mano de obra, herramientas, equipo, equipo de seguridad, acarreo veritical y horizontal del material de demolicion al lugar de acopio para su posterior retiro de la obra y limpieza del lugar de trabajo.</t>
  </si>
  <si>
    <t>IEA06</t>
  </si>
  <si>
    <t>Aplanado acabado fino en pretiles, con 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</si>
  <si>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IEA07</t>
  </si>
  <si>
    <t>Boquilla de aplanado acabado fino, con 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</si>
  <si>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IEA08</t>
  </si>
  <si>
    <t>Entortado de 4 cm. de espesor a base de mezcla cemento-cal-arena en proporción 1:1:8, incluye: materiales, mano de obra, preparación de mezcla, herramientas, equipo, equipo de seguridad, nivelado, desperdicios, acarreo y elevación del material al sitio de su colocación, limpieza del area de trabajo y todo lo necesario para su correcta ejecución.</t>
  </si>
  <si>
    <t>IEA09</t>
  </si>
  <si>
    <t>Pintura de esmalte 100 de la marca Comex, en  perfiles ligeros de acero ( bases y soporterias de tuberias), aplicada a mano, dos manos, incluye: preparacion de la superficie, materiales, mano de obra, proteccion con plastico y maskin tape, desperdicios, herramientas, equipo, andamios, equipo de seguridad, acarreo del material al lugar de su colocación, limpieza del area de trabajo y todo lo necesario para su correcta ejecución.</t>
  </si>
  <si>
    <t>KG</t>
  </si>
  <si>
    <t>IEA10</t>
  </si>
  <si>
    <t>Pintura de esmalte 100 de la marca Comex, en  tuberias  electrica, sanitarias, hidraulicas y de aire acondicionado de 13mm a  100 mm de diametro , aplicada a mano,  dos manos, incluye: preparacion y mimpieza de la superficie, materiales, mano de obra, proteccion con plastico y maskin tape, desperdicios, herramientas, equipo, andamios, equipo de seguridad, acarreo del material al lugar de su colocación, limpieza del area de trabajo y todo lo necesario para su correcta ejecución.</t>
  </si>
  <si>
    <t>IEA11</t>
  </si>
  <si>
    <t>Suministro e instalación del sistema laminar multicapa prefabricado PASA® PONY PLAS  APP PG 4 MM COLOR BLANCO, compuesto por asfalto modificado a base de polímeros de polipropileno atáctico tipo "APP" de última generación; lo cual aumenta su resistencia al intemperismo y su flexibilidad a temperaturas bajo 0°C; es funcional en climas templados y calurosos. Reforzado con un alma central de tela no tejida de filamentos de poliéster de 180 gr/m2. Certificacion ISO 9001-2015, Certificación ONNCCE en cumplimiento de norma NMX-C-437-ONNCCE-2004 vigente, Certificación de aplicadores por parte del fabricante, Certificación de empresa Contratista por el fabricante como Distribuidor-Instalador Autorizado; compromiso del fabricante en la supervisón de la instalción del sistema impermeable al inicio, a la mitad y al final de los trabajos si costo para el COLPOS; el manto será colocado mediante termo-fusión a base de fuego de soplete. con acabado granular a base de gravilla esmaltada a fuego para su autoprotección y decoración, previa aplicación de primario asfaltico base solvente PROTECTO HIDRO PRIMER sin diluir y con un rendimiento de 0.25 lt/m2; calafateo de grietas, juntas, tuberías, antenas, bases puntos críticos, bajadas pluviales utilizando cemento plástico asfáltico resanador base solvente ELITE WET CEMENT. Incluye: Garantía por Escrito del fabricante por 10 años del manto prefabricado instalado, GRAVILLA PASA COVER-PONY COLOR BLANCO en juntas longitudinales y trasversales, materiales, mano de obra, equipo, herramienta, andamios, acarreos, cortes, desperdicios, limpieza, equipo de seguridad y todo lo nesesario para su correcta ejecucion.</t>
  </si>
  <si>
    <t>IEA12</t>
  </si>
  <si>
    <t>Suministro y aplicacion de impermeabilizante en ductos a base de  de sistema aislaflex hibrido con malla protecto plus pasa  incluye, aplicación  de  de calafateo en juntyas longitudinales y transversales con sellador poliuretano pasa uretano 4:1 con agua  aislaflex hibrido, aplicacion de tres manos de aislaflex hibrido con malla protecto plus por cada capa y cubrir con  perfectamente, almacenaje del producto, manejo, desperdicio, izaje hasta una altura de 10.00 m, materiales, mano de obra, equipo, herramienta, acarreos y elevacion de materiales al sitio de su colocación, cortes, desperdicios, limpieza del area de trabajo, equipo de seguridad y todo lo nesesario para su correcta ejecucion.</t>
  </si>
  <si>
    <t>IEA13</t>
  </si>
  <si>
    <t>Suministro y aplicacion de impermeabilizante Aislaflex® Híbrido,  en areas debajo de equipos de aire acondicionado compuesto por poliuretano-acrílico monocomponente, incluye:  sellado de grietas en  la superficie de losa, materiales, mano de obra, equipo, herramienta, acarreos y elevacion de materiales al sitio de su colocación, cortes, desperdicios, limpieza del area de trabajo, equipo de seguridad y todo lo nesesario para su correcta ejecucion.</t>
  </si>
  <si>
    <t>IEA14</t>
  </si>
  <si>
    <t>Mantenimiento a juntas del sistema impermeable prefabricado gravillado blanco, calafateado a un ancho de 2.5 cm, con un sellador elastico de un componente creado para sellar juntas tipo PAS URETANO NEGRO a un rendimiento 10mil/salchicha de 600 ml de Formulado a partir de pilioretano que polimeriza  en contacto con  la humedad del medio ambiente. Cumple y exede los requerimientos de la norma ASTM C-920, clase  25, tipo NS favoereciendo la aplicación en juntas existentes del prefabticado gravillado blanco, estando fresco este componente, proceder a adicionar PASA GRAVILLA COVER-PONY en color blanco  a un rendimiento  de 100 m2/saco de 25 kg. Incluye cAlafateado de coladeras, remates perimetrales del prefabricado en pretiles,  patas de equipos, antenas, sujeción de velarias y cualquier elemento saliente de la azotea, materiales , mano de obtra, equipo, herramienta, acarreos, maiobras, desperdicios, cortes, limpieza, equipo de seguridad,  andamios, escaleras y todo lo necesario para su correcta ejecución.</t>
  </si>
  <si>
    <t>IEA15</t>
  </si>
  <si>
    <t>Acarreo en camión de material producto de la demolición fuera de la obra, incluye: carga manual, mano de obra, herramientas, equipo, equipo de seguridad y todo lo necesario para su correcta ejecución.</t>
  </si>
  <si>
    <t>IEA16</t>
  </si>
  <si>
    <t>ESTRUCTURA DE CUBIERTA. Suministro y aplicacion de  Pintura  esmalte de poliuretano similar a la existente  en  Postes a base de tubo de acero grado estructural A-36 de 4 pulgadas de diámetro Cd. 30, soldando placas articuladas en la parte inferior y superior en placa de acero grado estructural A-36 de 5/16 de pulgada, toda la soldadura será de penetración completa. Incluye primario anticorrosivo de piroxilina,  dos manos  de pintura, preparacion y mimpieza de la superficie, materiales, mano de obra, proteccion con plastico y maskin tape, desperdicios, herramientas, equipo, andamios, equipo de seguridad, acarreo del material al lugar de su colocación, limpieza del area de trabajo y todo lo necesario para su correcta ejecución.</t>
  </si>
  <si>
    <t>A12</t>
  </si>
  <si>
    <t>INTERIORES</t>
  </si>
  <si>
    <t>INT-001</t>
  </si>
  <si>
    <t>Retiro  de lambrín de tablaroca a una cara con bastidor metálico, incluye: cortes,  mano de obra, herramientas, equipo, equipo de seguridad, acarreo veritical y horizontal del material de demolicion al lugar de acopio para su posterior retiro de la obra y limpieza del lugar de trabajo.</t>
  </si>
  <si>
    <t>INT-002</t>
  </si>
  <si>
    <t>Retiro  de plafón de tablaroca a una cara con bastidor metálico, incluye: cortes,  mano de obra, herramientas, equipo, equipo de seguridad, acarreo veritical y horizontal del material de demolicion al lugar de acopio para su posterior retiro de la obra y limpieza del lugar de trabajo.</t>
  </si>
  <si>
    <t>INT-003</t>
  </si>
  <si>
    <t>Suministro y colocación de falso plafond de tablaroca tipo losa con bastidor metálico, calafateado con redimix y perfacinta,  incluye: cortes,  mano de obra, herramientas, equipo, equipo de seguridad, acarreo veritical y horizontal del material de demolicion al lugar de acopio para su posterior retiro de la obra y limpieza del lugar de trabajo.</t>
  </si>
  <si>
    <t>INT-004</t>
  </si>
  <si>
    <t>Suministro y colocación de Lambrín de tablaroca a una cara con bastidor metálico, incluye: cortes,  mano de obra, herramientas, equipo, equipo de seguridad, acarreo veritical y horizontal del material de demolicion al lugar de acopio para su posterior retiro de la obra y limpieza del lugar de trabajo.</t>
  </si>
  <si>
    <t>INT-005</t>
  </si>
  <si>
    <t>Suministro y colocación de boquillas de tablaroca calafateadas con redimix y perfacinta;  incluye: cortes,  mano de obra, herramientas, equipo, equipo de seguridad, acarreo veritical y horizontal del material de demolicion al lugar de acopio para su posterior retiro de la obra y limpieza del lugar de trabajo.</t>
  </si>
  <si>
    <t>INT-006</t>
  </si>
  <si>
    <t>Retiro de alfombra en primer nivel, con espesor de 2.5 cm. tipo uso rudo, promedio, incluye: mano de obra, herramientas, equipo, equipo de seguridad, acarreo veritical y horizontal del material de retiro, al lugar de acopio para su posterior retiro de la obra y limpieza del lugar de trabajo.</t>
  </si>
  <si>
    <t>INT-007</t>
  </si>
  <si>
    <t>Suministro y colocación de alfombra en primer nivel, con espesor de 2.5 cm. tipo uso rudo,  promedio,  color similar al existente, incluye: mano de obra, herramientas, equipo, equipo de seguridad, acarreo veritical y horizontal del material y todo lo necesario npara su correcta ejecución</t>
  </si>
  <si>
    <t>SUBTOTAL</t>
  </si>
  <si>
    <t>I.V.A. 16.00%</t>
  </si>
  <si>
    <t>Total del presupuesto</t>
  </si>
  <si>
    <t>**(-------------------- M.N.)**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</si>
</sst>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0000"/>
  </numFmts>
  <fonts count="10" x14ac:knownFonts="1">
    <font>
      <sz val="11"/>
      <color theme="1"/>
      <name val="Calibri"/>
      <family val="2"/>
      <scheme val="minor"/>
    </font>
    <font>
      <b/>
      <sz val="12"/>
      <name val="Arial"/>
      <family val="2"/>
    </font>
    <font>
      <sz val="14"/>
      <name val="Arial"/>
      <family val="2"/>
    </font>
    <font>
      <sz val="8"/>
      <name val="Arial"/>
      <family val="2"/>
    </font>
    <font>
      <b/>
      <sz val="8"/>
      <name val="Arial"/>
      <family val="2"/>
    </font>
    <font>
      <b/>
      <sz val="9"/>
      <name val="Arial"/>
      <family val="2"/>
    </font>
    <font>
      <b/>
      <sz val="8"/>
      <color rgb="FF000000"/>
      <name val="Arial"/>
      <family val="2"/>
    </font>
    <font>
      <sz val="8"/>
      <color rgb="FF000000"/>
      <name val="Arial"/>
      <family val="2"/>
    </font>
    <font>
      <b/>
      <sz val="10"/>
      <color theme="1"/>
      <name val="Arial"/>
      <family val="2"/>
    </font>
    <font>
      <b/>
      <sz val="10"/>
      <name val="Arial"/>
      <family val="2"/>
    </font>
  </fonts>
  <fills count="3">
    <fill>
      <patternFill patternType="none"/>
    </fill>
    <fill>
      <patternFill patternType="gray125"/>
    </fill>
    <fill>
      <patternFill patternType="solid">
        <fgColor rgb="FFF2F2F2"/>
        <bgColor rgb="FFF2F2F2"/>
      </patternFill>
    </fill>
  </fills>
  <borders count="3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rgb="FFFFFFFF"/>
      </left>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style="medium">
        <color rgb="FFFFFFFF"/>
      </right>
      <top style="medium">
        <color rgb="FFFFFFFF"/>
      </top>
      <bottom style="medium">
        <color rgb="FFFFFFFF"/>
      </bottom>
      <diagonal/>
    </border>
    <border>
      <left style="medium">
        <color theme="0"/>
      </left>
      <right style="medium">
        <color theme="0"/>
      </right>
      <top/>
      <bottom style="medium">
        <color theme="0"/>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theme="0"/>
      </left>
      <right style="medium">
        <color theme="0"/>
      </right>
      <top style="medium">
        <color theme="0"/>
      </top>
      <bottom/>
      <diagonal/>
    </border>
    <border>
      <left/>
      <right style="medium">
        <color rgb="FFFFFFFF"/>
      </right>
      <top style="medium">
        <color rgb="FFFFFFFF"/>
      </top>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right/>
      <top style="thin">
        <color theme="0"/>
      </top>
      <bottom/>
      <diagonal/>
    </border>
    <border>
      <left style="medium">
        <color rgb="FFFFFFFF"/>
      </left>
      <right style="medium">
        <color rgb="FFFFFFFF"/>
      </right>
      <top style="medium">
        <color rgb="FFFFFFFF"/>
      </top>
      <bottom/>
      <diagonal/>
    </border>
    <border>
      <left/>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right/>
      <top style="thin">
        <color indexed="64"/>
      </top>
      <bottom/>
      <diagonal/>
    </border>
    <border>
      <left/>
      <right/>
      <top/>
      <bottom style="thin">
        <color indexed="55"/>
      </bottom>
      <diagonal/>
    </border>
  </borders>
  <cellStyleXfs count="1">
    <xf numFmtId="0" fontId="0" fillId="0" borderId="0"/>
  </cellStyleXfs>
  <cellXfs count="103">
    <xf numFmtId="0" fontId="0" fillId="0" borderId="0" xfId="0"/>
    <xf numFmtId="0" fontId="1" fillId="0" borderId="1"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2" fillId="0" borderId="2" xfId="0" applyNumberFormat="1" applyFont="1" applyFill="1" applyBorder="1" applyAlignment="1">
      <alignment horizontal="center"/>
    </xf>
    <xf numFmtId="0" fontId="0" fillId="0" borderId="3" xfId="0" applyNumberFormat="1" applyFont="1" applyFill="1" applyBorder="1" applyAlignment="1">
      <alignment horizontal="centerContinuous"/>
    </xf>
    <xf numFmtId="0" fontId="3" fillId="0" borderId="4" xfId="0" applyNumberFormat="1" applyFont="1" applyFill="1" applyBorder="1" applyAlignment="1"/>
    <xf numFmtId="0" fontId="3" fillId="0" borderId="0" xfId="0" applyNumberFormat="1" applyFont="1" applyFill="1" applyBorder="1" applyAlignment="1"/>
    <xf numFmtId="0" fontId="3" fillId="0" borderId="0" xfId="0" applyNumberFormat="1" applyFont="1" applyFill="1" applyBorder="1" applyAlignment="1">
      <alignment horizontal="center"/>
    </xf>
    <xf numFmtId="0" fontId="0" fillId="0" borderId="5" xfId="0" applyNumberFormat="1" applyFont="1" applyFill="1" applyBorder="1" applyAlignment="1"/>
    <xf numFmtId="0" fontId="4" fillId="0" borderId="0" xfId="0" applyNumberFormat="1" applyFont="1" applyFill="1" applyBorder="1" applyAlignment="1">
      <alignment horizontal="center"/>
    </xf>
    <xf numFmtId="0" fontId="0" fillId="0" borderId="5" xfId="0" applyBorder="1"/>
    <xf numFmtId="15" fontId="3" fillId="0" borderId="0" xfId="0" applyNumberFormat="1" applyFont="1" applyFill="1" applyBorder="1" applyAlignment="1"/>
    <xf numFmtId="0" fontId="0" fillId="0" borderId="0" xfId="0" applyNumberFormat="1" applyFont="1" applyFill="1" applyBorder="1" applyAlignment="1"/>
    <xf numFmtId="0" fontId="3" fillId="0" borderId="4" xfId="0" applyNumberFormat="1" applyFont="1" applyFill="1" applyBorder="1" applyAlignment="1">
      <alignment vertical="center"/>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vertical="center"/>
    </xf>
    <xf numFmtId="14" fontId="3" fillId="0" borderId="5" xfId="0" applyNumberFormat="1" applyFont="1" applyFill="1" applyBorder="1" applyAlignment="1"/>
    <xf numFmtId="0" fontId="3" fillId="0" borderId="6" xfId="0" applyNumberFormat="1" applyFont="1" applyFill="1" applyBorder="1" applyAlignment="1"/>
    <xf numFmtId="0" fontId="3" fillId="0" borderId="7" xfId="0" applyNumberFormat="1" applyFont="1" applyFill="1" applyBorder="1" applyAlignment="1"/>
    <xf numFmtId="0" fontId="3" fillId="0" borderId="7" xfId="0" applyNumberFormat="1" applyFont="1" applyFill="1" applyBorder="1" applyAlignment="1">
      <alignment horizontal="center"/>
    </xf>
    <xf numFmtId="0" fontId="0" fillId="0" borderId="8" xfId="0" applyNumberFormat="1" applyFont="1" applyFill="1" applyBorder="1" applyAlignment="1"/>
    <xf numFmtId="0" fontId="3" fillId="0" borderId="0" xfId="0" applyNumberFormat="1" applyFont="1" applyFill="1" applyAlignment="1"/>
    <xf numFmtId="0" fontId="3" fillId="0" borderId="0" xfId="0" applyNumberFormat="1" applyFont="1" applyFill="1" applyAlignment="1">
      <alignment horizontal="center"/>
    </xf>
    <xf numFmtId="0" fontId="0" fillId="0" borderId="0" xfId="0" applyNumberFormat="1" applyFont="1" applyFill="1" applyAlignment="1"/>
    <xf numFmtId="0" fontId="5" fillId="0" borderId="0" xfId="0" applyNumberFormat="1" applyFont="1" applyFill="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0" xfId="0" applyNumberFormat="1" applyFont="1" applyFill="1"/>
    <xf numFmtId="0" fontId="0" fillId="0" borderId="0" xfId="0" applyAlignment="1">
      <alignment horizontal="center"/>
    </xf>
    <xf numFmtId="0" fontId="6" fillId="2" borderId="12" xfId="0" applyFont="1" applyFill="1" applyBorder="1" applyAlignment="1">
      <alignment horizontal="center" vertical="center"/>
    </xf>
    <xf numFmtId="0" fontId="4" fillId="2" borderId="13" xfId="0" applyFont="1" applyFill="1" applyBorder="1" applyAlignment="1">
      <alignment horizontal="justify" vertical="center" wrapText="1"/>
    </xf>
    <xf numFmtId="0" fontId="3" fillId="2" borderId="14" xfId="0" applyFont="1" applyFill="1" applyBorder="1" applyAlignment="1">
      <alignment horizontal="center" vertical="center"/>
    </xf>
    <xf numFmtId="4" fontId="3" fillId="2" borderId="15" xfId="0" applyNumberFormat="1" applyFont="1" applyFill="1" applyBorder="1" applyAlignment="1">
      <alignment horizontal="center" vertical="center"/>
    </xf>
    <xf numFmtId="8" fontId="3" fillId="2" borderId="15" xfId="0" applyNumberFormat="1" applyFont="1" applyFill="1" applyBorder="1" applyAlignment="1">
      <alignment horizontal="center" vertical="center"/>
    </xf>
    <xf numFmtId="8" fontId="7" fillId="2" borderId="16" xfId="0" applyNumberFormat="1" applyFont="1" applyFill="1" applyBorder="1" applyAlignment="1">
      <alignment horizontal="center" vertical="center"/>
    </xf>
    <xf numFmtId="8" fontId="7" fillId="2" borderId="17"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3" fillId="2" borderId="18" xfId="0" applyFont="1" applyFill="1" applyBorder="1" applyAlignment="1">
      <alignment horizontal="justify" vertical="center" wrapText="1"/>
    </xf>
    <xf numFmtId="0" fontId="3" fillId="2" borderId="19" xfId="0" applyFont="1" applyFill="1" applyBorder="1" applyAlignment="1">
      <alignment horizontal="center" vertical="center"/>
    </xf>
    <xf numFmtId="4" fontId="3" fillId="2" borderId="20" xfId="0" applyNumberFormat="1" applyFont="1" applyFill="1" applyBorder="1" applyAlignment="1">
      <alignment horizontal="center" vertical="center"/>
    </xf>
    <xf numFmtId="8" fontId="3" fillId="2" borderId="20" xfId="0" applyNumberFormat="1" applyFont="1" applyFill="1" applyBorder="1" applyAlignment="1">
      <alignment horizontal="center" vertical="center"/>
    </xf>
    <xf numFmtId="8" fontId="7" fillId="2" borderId="20" xfId="0" applyNumberFormat="1" applyFont="1" applyFill="1" applyBorder="1" applyAlignment="1">
      <alignment horizontal="center" vertical="center"/>
    </xf>
    <xf numFmtId="8" fontId="7" fillId="2" borderId="21" xfId="0" applyNumberFormat="1" applyFont="1" applyFill="1" applyBorder="1" applyAlignment="1">
      <alignment horizontal="center" vertical="center"/>
    </xf>
    <xf numFmtId="0" fontId="3" fillId="2" borderId="13" xfId="0" applyFont="1" applyFill="1" applyBorder="1" applyAlignment="1">
      <alignment horizontal="justify" vertical="center" wrapText="1"/>
    </xf>
    <xf numFmtId="0" fontId="3" fillId="2" borderId="17" xfId="0" applyFont="1" applyFill="1" applyBorder="1" applyAlignment="1">
      <alignment horizontal="center" vertical="center"/>
    </xf>
    <xf numFmtId="4" fontId="3" fillId="2" borderId="21" xfId="0" applyNumberFormat="1" applyFont="1" applyFill="1" applyBorder="1" applyAlignment="1">
      <alignment horizontal="center" vertical="center"/>
    </xf>
    <xf numFmtId="8" fontId="3" fillId="2" borderId="21" xfId="0" applyNumberFormat="1" applyFont="1" applyFill="1" applyBorder="1" applyAlignment="1">
      <alignment horizontal="center" vertical="center"/>
    </xf>
    <xf numFmtId="0" fontId="8" fillId="0" borderId="0" xfId="0" applyFont="1"/>
    <xf numFmtId="0" fontId="3" fillId="2" borderId="22" xfId="0" applyFont="1" applyFill="1" applyBorder="1" applyAlignment="1">
      <alignment horizontal="justify"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4" fontId="3" fillId="2" borderId="17" xfId="0" applyNumberFormat="1" applyFont="1" applyFill="1" applyBorder="1" applyAlignment="1">
      <alignment horizontal="center" vertical="center"/>
    </xf>
    <xf numFmtId="0" fontId="4" fillId="2" borderId="18" xfId="0" applyFont="1" applyFill="1" applyBorder="1" applyAlignment="1">
      <alignment horizontal="justify" vertical="center" wrapText="1"/>
    </xf>
    <xf numFmtId="0" fontId="6" fillId="2" borderId="22" xfId="0" applyFont="1" applyFill="1" applyBorder="1" applyAlignment="1">
      <alignment horizontal="center" vertical="center"/>
    </xf>
    <xf numFmtId="0" fontId="4" fillId="2" borderId="25" xfId="0" applyFont="1" applyFill="1" applyBorder="1" applyAlignment="1">
      <alignment horizontal="justify" vertical="center" wrapText="1"/>
    </xf>
    <xf numFmtId="0" fontId="3" fillId="2" borderId="25" xfId="0" applyFont="1" applyFill="1" applyBorder="1" applyAlignment="1">
      <alignment horizontal="center" vertical="center"/>
    </xf>
    <xf numFmtId="4" fontId="3" fillId="2" borderId="25" xfId="0" applyNumberFormat="1" applyFont="1" applyFill="1" applyBorder="1" applyAlignment="1">
      <alignment horizontal="center" vertical="center"/>
    </xf>
    <xf numFmtId="8" fontId="3" fillId="2" borderId="25" xfId="0" applyNumberFormat="1" applyFont="1" applyFill="1" applyBorder="1" applyAlignment="1">
      <alignment horizontal="center" vertical="center"/>
    </xf>
    <xf numFmtId="8" fontId="7" fillId="2" borderId="25" xfId="0" applyNumberFormat="1" applyFont="1" applyFill="1" applyBorder="1" applyAlignment="1">
      <alignment horizontal="center" vertical="center"/>
    </xf>
    <xf numFmtId="8" fontId="7" fillId="2" borderId="26" xfId="0" applyNumberFormat="1" applyFont="1" applyFill="1" applyBorder="1" applyAlignment="1">
      <alignment horizontal="center" vertical="center"/>
    </xf>
    <xf numFmtId="0" fontId="7" fillId="2" borderId="22" xfId="0" applyFont="1" applyFill="1" applyBorder="1" applyAlignment="1">
      <alignment horizontal="center" vertical="center"/>
    </xf>
    <xf numFmtId="0" fontId="3" fillId="2" borderId="26" xfId="0" applyFont="1" applyFill="1" applyBorder="1" applyAlignment="1">
      <alignment horizontal="justify" vertical="center" wrapText="1"/>
    </xf>
    <xf numFmtId="0" fontId="3" fillId="2" borderId="27" xfId="0" applyFont="1" applyFill="1" applyBorder="1" applyAlignment="1">
      <alignment horizontal="center" vertical="center"/>
    </xf>
    <xf numFmtId="4" fontId="3" fillId="2" borderId="22" xfId="0" applyNumberFormat="1" applyFont="1" applyFill="1" applyBorder="1" applyAlignment="1">
      <alignment horizontal="center" vertical="center"/>
    </xf>
    <xf numFmtId="8" fontId="3" fillId="2" borderId="28" xfId="0" applyNumberFormat="1" applyFont="1" applyFill="1" applyBorder="1" applyAlignment="1">
      <alignment horizontal="center" vertical="center"/>
    </xf>
    <xf numFmtId="8" fontId="7" fillId="2" borderId="28" xfId="0" applyNumberFormat="1" applyFont="1" applyFill="1" applyBorder="1" applyAlignment="1">
      <alignment horizontal="center" vertical="center"/>
    </xf>
    <xf numFmtId="0" fontId="7" fillId="2" borderId="13" xfId="0" applyFont="1" applyFill="1" applyBorder="1" applyAlignment="1">
      <alignment horizontal="center" vertical="center"/>
    </xf>
    <xf numFmtId="0" fontId="3" fillId="2" borderId="24" xfId="0" applyFont="1" applyFill="1" applyBorder="1" applyAlignment="1">
      <alignment horizontal="justify" vertical="center" wrapText="1"/>
    </xf>
    <xf numFmtId="0" fontId="3" fillId="2" borderId="29" xfId="0" applyFont="1" applyFill="1" applyBorder="1" applyAlignment="1">
      <alignment horizontal="center" vertical="center"/>
    </xf>
    <xf numFmtId="4" fontId="3" fillId="2" borderId="13" xfId="0" applyNumberFormat="1" applyFont="1" applyFill="1" applyBorder="1" applyAlignment="1">
      <alignment horizontal="center" vertical="center"/>
    </xf>
    <xf numFmtId="0" fontId="6" fillId="2" borderId="30" xfId="0" applyFont="1" applyFill="1" applyBorder="1" applyAlignment="1">
      <alignment horizontal="center" vertical="center"/>
    </xf>
    <xf numFmtId="0" fontId="4" fillId="2" borderId="24" xfId="0" applyFont="1" applyFill="1" applyBorder="1" applyAlignment="1">
      <alignment horizontal="justify" vertical="center" wrapText="1"/>
    </xf>
    <xf numFmtId="4" fontId="3" fillId="2" borderId="29" xfId="0" applyNumberFormat="1" applyFont="1" applyFill="1" applyBorder="1" applyAlignment="1">
      <alignment horizontal="center" vertical="center"/>
    </xf>
    <xf numFmtId="8" fontId="3" fillId="2" borderId="13" xfId="0" applyNumberFormat="1" applyFont="1" applyFill="1" applyBorder="1" applyAlignment="1">
      <alignment horizontal="center" vertical="center"/>
    </xf>
    <xf numFmtId="8" fontId="7" fillId="2" borderId="24" xfId="0" applyNumberFormat="1" applyFont="1" applyFill="1" applyBorder="1" applyAlignment="1">
      <alignment horizontal="center" vertical="center"/>
    </xf>
    <xf numFmtId="8" fontId="7" fillId="2" borderId="13" xfId="0" applyNumberFormat="1" applyFont="1" applyFill="1" applyBorder="1" applyAlignment="1">
      <alignment horizontal="center" vertical="center"/>
    </xf>
    <xf numFmtId="0" fontId="7" fillId="2" borderId="30" xfId="0" applyFont="1" applyFill="1" applyBorder="1" applyAlignment="1">
      <alignment horizontal="center" vertical="center"/>
    </xf>
    <xf numFmtId="0" fontId="3" fillId="2" borderId="31" xfId="0" applyFont="1" applyFill="1" applyBorder="1" applyAlignment="1">
      <alignment horizontal="justify" vertical="center" wrapText="1"/>
    </xf>
    <xf numFmtId="0" fontId="3" fillId="2" borderId="0" xfId="0" applyFont="1" applyFill="1" applyBorder="1" applyAlignment="1">
      <alignment horizontal="center" vertical="center"/>
    </xf>
    <xf numFmtId="4" fontId="3" fillId="2" borderId="30" xfId="0" applyNumberFormat="1" applyFont="1" applyFill="1" applyBorder="1" applyAlignment="1">
      <alignment horizontal="center" vertical="center"/>
    </xf>
    <xf numFmtId="0" fontId="3" fillId="2" borderId="32" xfId="0" applyFont="1" applyFill="1" applyBorder="1" applyAlignment="1">
      <alignment horizontal="justify" vertical="center" wrapText="1"/>
    </xf>
    <xf numFmtId="0" fontId="3" fillId="2" borderId="33" xfId="0" applyFont="1" applyFill="1" applyBorder="1" applyAlignment="1">
      <alignment horizontal="center" vertical="center"/>
    </xf>
    <xf numFmtId="4" fontId="3" fillId="2" borderId="18" xfId="0" applyNumberFormat="1" applyFont="1" applyFill="1" applyBorder="1" applyAlignment="1">
      <alignment horizontal="center" vertical="center"/>
    </xf>
    <xf numFmtId="0" fontId="3" fillId="2" borderId="34" xfId="0" applyFont="1" applyFill="1" applyBorder="1" applyAlignment="1">
      <alignment horizontal="center" vertical="center"/>
    </xf>
    <xf numFmtId="0" fontId="3" fillId="2" borderId="13" xfId="0" applyFont="1" applyFill="1" applyBorder="1" applyAlignment="1">
      <alignment horizontal="center" vertical="center"/>
    </xf>
    <xf numFmtId="4" fontId="3" fillId="2" borderId="0"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4" fillId="2" borderId="30" xfId="0" applyFont="1" applyFill="1" applyBorder="1" applyAlignment="1">
      <alignment horizontal="justify" vertical="center" wrapText="1"/>
    </xf>
    <xf numFmtId="0" fontId="4" fillId="2" borderId="3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1" xfId="0" applyFont="1" applyFill="1" applyBorder="1" applyAlignment="1">
      <alignment horizontal="center" vertical="center"/>
    </xf>
    <xf numFmtId="0" fontId="3" fillId="2" borderId="30" xfId="0" applyFont="1" applyFill="1" applyBorder="1" applyAlignment="1">
      <alignment horizontal="justify" vertical="center" wrapText="1"/>
    </xf>
    <xf numFmtId="0" fontId="3" fillId="2" borderId="35" xfId="0" applyFont="1" applyFill="1" applyBorder="1" applyAlignment="1">
      <alignment horizontal="justify" vertical="center" wrapText="1"/>
    </xf>
    <xf numFmtId="0" fontId="3" fillId="0" borderId="0" xfId="0" applyNumberFormat="1" applyFont="1" applyFill="1" applyAlignment="1">
      <alignment vertical="top"/>
    </xf>
    <xf numFmtId="0" fontId="4" fillId="0" borderId="0" xfId="0" applyNumberFormat="1" applyFont="1" applyFill="1" applyAlignment="1">
      <alignment horizontal="justify" vertical="top"/>
    </xf>
    <xf numFmtId="0" fontId="3" fillId="0" borderId="0" xfId="0" applyNumberFormat="1" applyFont="1" applyFill="1" applyAlignment="1">
      <alignment horizontal="center" vertical="top"/>
    </xf>
    <xf numFmtId="164" fontId="3" fillId="0" borderId="0" xfId="0" applyNumberFormat="1" applyFont="1" applyFill="1" applyAlignment="1">
      <alignment horizontal="right" vertical="top"/>
    </xf>
    <xf numFmtId="4" fontId="3" fillId="0" borderId="0" xfId="0" applyNumberFormat="1" applyFont="1" applyFill="1" applyAlignment="1">
      <alignment horizontal="right" vertical="top"/>
    </xf>
    <xf numFmtId="0" fontId="3" fillId="0" borderId="0" xfId="0" applyNumberFormat="1" applyFont="1" applyFill="1" applyAlignment="1">
      <alignment horizontal="justify" vertical="top"/>
    </xf>
    <xf numFmtId="4" fontId="4" fillId="0" borderId="0" xfId="0" applyNumberFormat="1" applyFont="1" applyFill="1" applyBorder="1" applyAlignment="1">
      <alignment horizontal="right" vertical="top"/>
    </xf>
    <xf numFmtId="4" fontId="4" fillId="0" borderId="36" xfId="0" applyNumberFormat="1" applyFont="1" applyFill="1" applyBorder="1" applyAlignment="1">
      <alignment horizontal="right" vertical="top"/>
    </xf>
    <xf numFmtId="0" fontId="9" fillId="0" borderId="37"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TECN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14TUD"/>
      <sheetName val="ESTUDIO"/>
      <sheetName val="REQUISICION"/>
      <sheetName val="COMPARATIVO"/>
      <sheetName val="Hoja1"/>
      <sheetName val="CATALOGO"/>
      <sheetName val="ANEXO TEC"/>
    </sheetNames>
    <sheetDataSet>
      <sheetData sheetId="0">
        <row r="26">
          <cell r="D26" t="str">
            <v>MANTENIMIENTO AL ALMACEN GENERAL, ARCHIVO GENERAL  DOMO DEL EDIFICIO DE AULAS E IMPERMEABILIZACIÓN EN LA CAFETERÍA DEL CAMPUS MOTECILLO  DEL COLEGIO DE POSTGRADUADOS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workbookViewId="0">
      <selection sqref="A1:XFD1048576"/>
    </sheetView>
  </sheetViews>
  <sheetFormatPr baseColWidth="10" defaultRowHeight="15" x14ac:dyDescent="0.25"/>
  <cols>
    <col min="1" max="1" width="9.85546875" customWidth="1"/>
    <col min="2" max="2" width="56.5703125" customWidth="1"/>
    <col min="3" max="3" width="7.7109375" style="29" customWidth="1"/>
    <col min="4" max="4" width="11.85546875" customWidth="1"/>
    <col min="5" max="5" width="13.28515625" customWidth="1"/>
    <col min="6" max="6" width="26.85546875" customWidth="1"/>
    <col min="7" max="7" width="13.5703125" customWidth="1"/>
  </cols>
  <sheetData>
    <row r="1" spans="1:7" ht="18.75" thickTop="1" x14ac:dyDescent="0.25">
      <c r="A1" s="1" t="s">
        <v>0</v>
      </c>
      <c r="B1" s="2"/>
      <c r="C1" s="3"/>
      <c r="D1" s="2"/>
      <c r="E1" s="2"/>
      <c r="F1" s="2"/>
      <c r="G1" s="4"/>
    </row>
    <row r="2" spans="1:7" x14ac:dyDescent="0.25">
      <c r="A2" s="5" t="s">
        <v>1</v>
      </c>
      <c r="B2" s="6"/>
      <c r="C2" s="7"/>
      <c r="D2" s="6"/>
      <c r="E2" s="6"/>
      <c r="F2" s="6"/>
      <c r="G2" s="8"/>
    </row>
    <row r="3" spans="1:7" x14ac:dyDescent="0.25">
      <c r="A3" s="5"/>
      <c r="B3" s="6" t="s">
        <v>2</v>
      </c>
      <c r="C3" s="7"/>
      <c r="D3" s="6"/>
      <c r="E3" s="6"/>
      <c r="F3" s="6"/>
      <c r="G3" s="8"/>
    </row>
    <row r="4" spans="1:7" x14ac:dyDescent="0.25">
      <c r="A4" s="5"/>
      <c r="B4" s="6" t="s">
        <v>3</v>
      </c>
      <c r="C4" s="7"/>
      <c r="D4" s="6"/>
      <c r="E4" s="6"/>
      <c r="F4" s="9"/>
      <c r="G4" s="10"/>
    </row>
    <row r="5" spans="1:7" x14ac:dyDescent="0.25">
      <c r="A5" s="5" t="s">
        <v>4</v>
      </c>
      <c r="B5" s="6"/>
      <c r="C5" s="7" t="s">
        <v>5</v>
      </c>
      <c r="D5" s="11">
        <v>44113</v>
      </c>
      <c r="E5" s="12"/>
      <c r="F5" s="6"/>
      <c r="G5" s="10"/>
    </row>
    <row r="6" spans="1:7" ht="24" customHeight="1" x14ac:dyDescent="0.25">
      <c r="A6" s="13" t="s">
        <v>6</v>
      </c>
      <c r="B6" s="14" t="str">
        <f>+[1]SOLICI14TUD!D26</f>
        <v>MANTENIMIENTO AL ALMACEN GENERAL, ARCHIVO GENERAL  DOMO DEL EDIFICIO DE AULAS E IMPERMEABILIZACIÓN EN LA CAFETERÍA DEL CAMPUS MOTECILLO  DEL COLEGIO DE POSTGRADUADOS</v>
      </c>
      <c r="C6" s="14"/>
      <c r="D6" s="14"/>
      <c r="E6" s="14"/>
      <c r="F6" s="15" t="s">
        <v>7</v>
      </c>
      <c r="G6" s="16">
        <v>44138</v>
      </c>
    </row>
    <row r="7" spans="1:7" x14ac:dyDescent="0.25">
      <c r="A7" s="5"/>
      <c r="B7" s="6"/>
      <c r="C7" s="7"/>
      <c r="D7" s="6"/>
      <c r="E7" s="6"/>
      <c r="F7" s="6" t="s">
        <v>8</v>
      </c>
      <c r="G7" s="16">
        <v>44180</v>
      </c>
    </row>
    <row r="8" spans="1:7" ht="15.75" thickBot="1" x14ac:dyDescent="0.3">
      <c r="A8" s="17" t="s">
        <v>9</v>
      </c>
      <c r="B8" s="18"/>
      <c r="C8" s="19"/>
      <c r="D8" s="18"/>
      <c r="E8" s="18"/>
      <c r="F8" s="18"/>
      <c r="G8" s="20"/>
    </row>
    <row r="9" spans="1:7" ht="15.75" thickTop="1" x14ac:dyDescent="0.25">
      <c r="A9" s="21"/>
      <c r="B9" s="21"/>
      <c r="C9" s="22"/>
      <c r="D9" s="21"/>
      <c r="E9" s="21"/>
      <c r="F9" s="21"/>
      <c r="G9" s="23"/>
    </row>
    <row r="10" spans="1:7" x14ac:dyDescent="0.25">
      <c r="A10" s="24" t="s">
        <v>10</v>
      </c>
      <c r="B10" s="24"/>
      <c r="C10" s="24"/>
      <c r="D10" s="24"/>
      <c r="E10" s="24"/>
      <c r="F10" s="24"/>
      <c r="G10" s="24"/>
    </row>
    <row r="11" spans="1:7" ht="15.75" thickBot="1" x14ac:dyDescent="0.3">
      <c r="A11" s="21"/>
      <c r="B11" s="21"/>
      <c r="C11" s="22"/>
      <c r="D11" s="21"/>
      <c r="E11" s="21"/>
      <c r="F11" s="21"/>
      <c r="G11" s="23"/>
    </row>
    <row r="12" spans="1:7" ht="16.5" thickTop="1" thickBot="1" x14ac:dyDescent="0.3">
      <c r="A12" s="25" t="s">
        <v>11</v>
      </c>
      <c r="B12" s="26" t="s">
        <v>12</v>
      </c>
      <c r="C12" s="26" t="s">
        <v>13</v>
      </c>
      <c r="D12" s="26" t="s">
        <v>14</v>
      </c>
      <c r="E12" s="26" t="s">
        <v>15</v>
      </c>
      <c r="F12" s="26" t="s">
        <v>16</v>
      </c>
      <c r="G12" s="27" t="s">
        <v>17</v>
      </c>
    </row>
    <row r="13" spans="1:7" ht="16.5" thickTop="1" thickBot="1" x14ac:dyDescent="0.3">
      <c r="A13" s="28"/>
      <c r="B13" s="28"/>
    </row>
    <row r="14" spans="1:7" ht="15.75" thickBot="1" x14ac:dyDescent="0.3">
      <c r="A14" s="30" t="s">
        <v>18</v>
      </c>
      <c r="B14" s="31" t="s">
        <v>19</v>
      </c>
      <c r="C14" s="32"/>
      <c r="D14" s="33"/>
      <c r="E14" s="34"/>
      <c r="F14" s="35"/>
      <c r="G14" s="36"/>
    </row>
    <row r="15" spans="1:7" ht="57" thickBot="1" x14ac:dyDescent="0.3">
      <c r="A15" s="37" t="s">
        <v>20</v>
      </c>
      <c r="B15" s="38" t="s">
        <v>21</v>
      </c>
      <c r="C15" s="39" t="s">
        <v>22</v>
      </c>
      <c r="D15" s="40">
        <v>177.3</v>
      </c>
      <c r="E15" s="41">
        <v>0</v>
      </c>
      <c r="F15" s="42"/>
      <c r="G15" s="43">
        <f t="shared" ref="G15:G40" si="0">+D15*E15</f>
        <v>0</v>
      </c>
    </row>
    <row r="16" spans="1:7" ht="34.5" thickBot="1" x14ac:dyDescent="0.3">
      <c r="A16" s="37" t="s">
        <v>23</v>
      </c>
      <c r="B16" s="44" t="s">
        <v>24</v>
      </c>
      <c r="C16" s="45" t="s">
        <v>25</v>
      </c>
      <c r="D16" s="46">
        <v>106.38</v>
      </c>
      <c r="E16" s="47">
        <v>0</v>
      </c>
      <c r="F16" s="43"/>
      <c r="G16" s="43">
        <f t="shared" si="0"/>
        <v>0</v>
      </c>
    </row>
    <row r="17" spans="1:7" ht="57" thickBot="1" x14ac:dyDescent="0.3">
      <c r="A17" s="37" t="s">
        <v>26</v>
      </c>
      <c r="B17" s="44" t="s">
        <v>27</v>
      </c>
      <c r="C17" s="45" t="s">
        <v>22</v>
      </c>
      <c r="D17" s="46">
        <v>160.21</v>
      </c>
      <c r="E17" s="47">
        <v>0</v>
      </c>
      <c r="F17" s="43"/>
      <c r="G17" s="43">
        <f t="shared" si="0"/>
        <v>0</v>
      </c>
    </row>
    <row r="18" spans="1:7" ht="45.75" thickBot="1" x14ac:dyDescent="0.3">
      <c r="A18" s="37" t="s">
        <v>28</v>
      </c>
      <c r="B18" s="44" t="s">
        <v>29</v>
      </c>
      <c r="C18" s="45" t="s">
        <v>30</v>
      </c>
      <c r="D18" s="46">
        <v>60.79</v>
      </c>
      <c r="E18" s="47">
        <v>0</v>
      </c>
      <c r="F18" s="43"/>
      <c r="G18" s="43">
        <f t="shared" si="0"/>
        <v>0</v>
      </c>
    </row>
    <row r="19" spans="1:7" ht="57" thickBot="1" x14ac:dyDescent="0.3">
      <c r="A19" s="37" t="s">
        <v>31</v>
      </c>
      <c r="B19" s="44" t="s">
        <v>32</v>
      </c>
      <c r="C19" s="45" t="s">
        <v>22</v>
      </c>
      <c r="D19" s="46">
        <v>23.85</v>
      </c>
      <c r="E19" s="47">
        <v>0</v>
      </c>
      <c r="F19" s="43"/>
      <c r="G19" s="43">
        <f t="shared" si="0"/>
        <v>0</v>
      </c>
    </row>
    <row r="20" spans="1:7" ht="57" thickBot="1" x14ac:dyDescent="0.3">
      <c r="A20" s="37" t="s">
        <v>33</v>
      </c>
      <c r="B20" s="44" t="s">
        <v>34</v>
      </c>
      <c r="C20" s="45" t="s">
        <v>22</v>
      </c>
      <c r="D20" s="46">
        <v>40.75</v>
      </c>
      <c r="E20" s="47">
        <v>0</v>
      </c>
      <c r="F20" s="43"/>
      <c r="G20" s="43">
        <f t="shared" si="0"/>
        <v>0</v>
      </c>
    </row>
    <row r="21" spans="1:7" ht="15.75" thickBot="1" x14ac:dyDescent="0.3">
      <c r="A21" s="30" t="s">
        <v>35</v>
      </c>
      <c r="B21" s="31" t="s">
        <v>36</v>
      </c>
      <c r="C21" s="45"/>
      <c r="D21" s="46"/>
      <c r="E21" s="47"/>
      <c r="F21" s="43"/>
      <c r="G21" s="43"/>
    </row>
    <row r="22" spans="1:7" ht="57" thickBot="1" x14ac:dyDescent="0.3">
      <c r="A22" s="37" t="s">
        <v>37</v>
      </c>
      <c r="B22" s="44" t="s">
        <v>38</v>
      </c>
      <c r="C22" s="45" t="s">
        <v>39</v>
      </c>
      <c r="D22" s="46">
        <v>1</v>
      </c>
      <c r="E22" s="47">
        <v>0</v>
      </c>
      <c r="F22" s="43"/>
      <c r="G22" s="43">
        <f t="shared" si="0"/>
        <v>0</v>
      </c>
    </row>
    <row r="23" spans="1:7" ht="57" thickBot="1" x14ac:dyDescent="0.3">
      <c r="A23" s="37" t="s">
        <v>40</v>
      </c>
      <c r="B23" s="44" t="s">
        <v>41</v>
      </c>
      <c r="C23" s="45" t="s">
        <v>39</v>
      </c>
      <c r="D23" s="46">
        <v>1</v>
      </c>
      <c r="E23" s="47">
        <v>0</v>
      </c>
      <c r="F23" s="43"/>
      <c r="G23" s="43">
        <f t="shared" si="0"/>
        <v>0</v>
      </c>
    </row>
    <row r="24" spans="1:7" ht="79.5" thickBot="1" x14ac:dyDescent="0.3">
      <c r="A24" s="37" t="s">
        <v>42</v>
      </c>
      <c r="B24" s="44" t="s">
        <v>43</v>
      </c>
      <c r="C24" s="45" t="s">
        <v>39</v>
      </c>
      <c r="D24" s="46">
        <v>3</v>
      </c>
      <c r="E24" s="47">
        <v>0</v>
      </c>
      <c r="F24" s="43"/>
      <c r="G24" s="43">
        <f t="shared" si="0"/>
        <v>0</v>
      </c>
    </row>
    <row r="25" spans="1:7" ht="34.5" thickBot="1" x14ac:dyDescent="0.3">
      <c r="A25" s="37" t="s">
        <v>44</v>
      </c>
      <c r="B25" s="44" t="s">
        <v>45</v>
      </c>
      <c r="C25" s="45" t="s">
        <v>22</v>
      </c>
      <c r="D25" s="46">
        <v>27.54</v>
      </c>
      <c r="E25" s="47">
        <v>0</v>
      </c>
      <c r="F25" s="43"/>
      <c r="G25" s="43">
        <f t="shared" si="0"/>
        <v>0</v>
      </c>
    </row>
    <row r="26" spans="1:7" ht="15.75" thickBot="1" x14ac:dyDescent="0.3">
      <c r="A26" s="30" t="s">
        <v>46</v>
      </c>
      <c r="B26" s="31" t="s">
        <v>47</v>
      </c>
      <c r="C26" s="45"/>
      <c r="D26" s="46"/>
      <c r="E26" s="47">
        <v>0</v>
      </c>
      <c r="F26" s="43"/>
      <c r="G26" s="43">
        <f t="shared" si="0"/>
        <v>0</v>
      </c>
    </row>
    <row r="27" spans="1:7" ht="45.75" thickBot="1" x14ac:dyDescent="0.3">
      <c r="A27" s="37" t="s">
        <v>48</v>
      </c>
      <c r="B27" s="44" t="s">
        <v>49</v>
      </c>
      <c r="C27" s="45" t="s">
        <v>30</v>
      </c>
      <c r="D27" s="46">
        <v>26.2</v>
      </c>
      <c r="E27" s="47">
        <v>0</v>
      </c>
      <c r="F27" s="43"/>
      <c r="G27" s="43">
        <f t="shared" si="0"/>
        <v>0</v>
      </c>
    </row>
    <row r="28" spans="1:7" ht="57" thickBot="1" x14ac:dyDescent="0.3">
      <c r="A28" s="37" t="s">
        <v>50</v>
      </c>
      <c r="B28" s="44" t="s">
        <v>51</v>
      </c>
      <c r="C28" s="45" t="s">
        <v>30</v>
      </c>
      <c r="D28" s="46">
        <v>25</v>
      </c>
      <c r="E28" s="47">
        <v>0</v>
      </c>
      <c r="F28" s="43"/>
      <c r="G28" s="43">
        <f t="shared" si="0"/>
        <v>0</v>
      </c>
    </row>
    <row r="29" spans="1:7" ht="15.75" thickBot="1" x14ac:dyDescent="0.3">
      <c r="A29" s="30" t="s">
        <v>52</v>
      </c>
      <c r="B29" s="31" t="s">
        <v>53</v>
      </c>
      <c r="C29" s="45"/>
      <c r="D29" s="46"/>
      <c r="E29" s="47"/>
      <c r="F29" s="43"/>
      <c r="G29" s="43"/>
    </row>
    <row r="30" spans="1:7" ht="45.75" thickBot="1" x14ac:dyDescent="0.3">
      <c r="A30" s="37" t="s">
        <v>54</v>
      </c>
      <c r="B30" s="44" t="s">
        <v>55</v>
      </c>
      <c r="C30" s="45" t="s">
        <v>56</v>
      </c>
      <c r="D30" s="46">
        <v>7</v>
      </c>
      <c r="E30" s="47">
        <v>0</v>
      </c>
      <c r="F30" s="43"/>
      <c r="G30" s="43">
        <f t="shared" si="0"/>
        <v>0</v>
      </c>
    </row>
    <row r="31" spans="1:7" ht="23.25" thickBot="1" x14ac:dyDescent="0.3">
      <c r="A31" s="37" t="s">
        <v>57</v>
      </c>
      <c r="B31" s="44" t="s">
        <v>58</v>
      </c>
      <c r="C31" s="45" t="s">
        <v>59</v>
      </c>
      <c r="D31" s="46">
        <v>100</v>
      </c>
      <c r="E31" s="47">
        <v>0</v>
      </c>
      <c r="F31" s="43"/>
      <c r="G31" s="43">
        <f t="shared" si="0"/>
        <v>0</v>
      </c>
    </row>
    <row r="32" spans="1:7" ht="23.25" thickBot="1" x14ac:dyDescent="0.3">
      <c r="A32" s="37" t="s">
        <v>60</v>
      </c>
      <c r="B32" s="44" t="s">
        <v>61</v>
      </c>
      <c r="C32" s="45" t="s">
        <v>30</v>
      </c>
      <c r="D32" s="46">
        <v>833</v>
      </c>
      <c r="E32" s="47">
        <v>0</v>
      </c>
      <c r="F32" s="43"/>
      <c r="G32" s="43">
        <f t="shared" si="0"/>
        <v>0</v>
      </c>
    </row>
    <row r="33" spans="1:7" ht="45.75" thickBot="1" x14ac:dyDescent="0.3">
      <c r="A33" s="37" t="s">
        <v>62</v>
      </c>
      <c r="B33" s="44" t="s">
        <v>63</v>
      </c>
      <c r="C33" s="45" t="s">
        <v>64</v>
      </c>
      <c r="D33" s="46">
        <v>68.59</v>
      </c>
      <c r="E33" s="47">
        <v>0</v>
      </c>
      <c r="F33" s="43"/>
      <c r="G33" s="43">
        <f t="shared" si="0"/>
        <v>0</v>
      </c>
    </row>
    <row r="34" spans="1:7" ht="45.75" thickBot="1" x14ac:dyDescent="0.3">
      <c r="A34" s="37" t="s">
        <v>65</v>
      </c>
      <c r="B34" s="44" t="s">
        <v>66</v>
      </c>
      <c r="C34" s="45" t="s">
        <v>25</v>
      </c>
      <c r="D34" s="46">
        <v>600</v>
      </c>
      <c r="E34" s="47">
        <v>0</v>
      </c>
      <c r="F34" s="43"/>
      <c r="G34" s="43">
        <f t="shared" si="0"/>
        <v>0</v>
      </c>
    </row>
    <row r="35" spans="1:7" s="48" customFormat="1" ht="23.25" thickBot="1" x14ac:dyDescent="0.25">
      <c r="A35" s="37" t="s">
        <v>67</v>
      </c>
      <c r="B35" s="44" t="s">
        <v>68</v>
      </c>
      <c r="C35" s="45" t="s">
        <v>59</v>
      </c>
      <c r="D35" s="46">
        <v>24</v>
      </c>
      <c r="E35" s="47">
        <v>0</v>
      </c>
      <c r="F35" s="43"/>
      <c r="G35" s="43">
        <f t="shared" si="0"/>
        <v>0</v>
      </c>
    </row>
    <row r="36" spans="1:7" ht="45.75" thickBot="1" x14ac:dyDescent="0.3">
      <c r="A36" s="37" t="s">
        <v>69</v>
      </c>
      <c r="B36" s="44" t="s">
        <v>70</v>
      </c>
      <c r="C36" s="45" t="s">
        <v>30</v>
      </c>
      <c r="D36" s="46">
        <v>333</v>
      </c>
      <c r="E36" s="47">
        <v>0</v>
      </c>
      <c r="F36" s="43"/>
      <c r="G36" s="43">
        <f t="shared" si="0"/>
        <v>0</v>
      </c>
    </row>
    <row r="37" spans="1:7" ht="15.75" thickBot="1" x14ac:dyDescent="0.3">
      <c r="A37" s="30" t="s">
        <v>71</v>
      </c>
      <c r="B37" s="31" t="s">
        <v>19</v>
      </c>
      <c r="C37" s="45"/>
      <c r="D37" s="46"/>
      <c r="E37" s="47"/>
      <c r="F37" s="43"/>
      <c r="G37" s="43"/>
    </row>
    <row r="38" spans="1:7" ht="57" thickBot="1" x14ac:dyDescent="0.3">
      <c r="A38" s="37" t="s">
        <v>72</v>
      </c>
      <c r="B38" s="38" t="s">
        <v>73</v>
      </c>
      <c r="C38" s="45" t="s">
        <v>22</v>
      </c>
      <c r="D38" s="46">
        <v>100</v>
      </c>
      <c r="E38" s="47">
        <v>0</v>
      </c>
      <c r="F38" s="43"/>
      <c r="G38" s="43">
        <f t="shared" si="0"/>
        <v>0</v>
      </c>
    </row>
    <row r="39" spans="1:7" ht="34.5" thickBot="1" x14ac:dyDescent="0.3">
      <c r="A39" s="37" t="s">
        <v>74</v>
      </c>
      <c r="B39" s="49" t="s">
        <v>75</v>
      </c>
      <c r="C39" s="50" t="s">
        <v>25</v>
      </c>
      <c r="D39" s="46">
        <v>70.92</v>
      </c>
      <c r="E39" s="47">
        <v>0</v>
      </c>
      <c r="F39" s="43"/>
      <c r="G39" s="43">
        <f t="shared" si="0"/>
        <v>0</v>
      </c>
    </row>
    <row r="40" spans="1:7" ht="57" thickBot="1" x14ac:dyDescent="0.3">
      <c r="A40" s="37" t="s">
        <v>76</v>
      </c>
      <c r="B40" s="44" t="s">
        <v>77</v>
      </c>
      <c r="C40" s="51" t="s">
        <v>22</v>
      </c>
      <c r="D40" s="52">
        <v>94.15</v>
      </c>
      <c r="E40" s="47">
        <v>0</v>
      </c>
      <c r="F40" s="43"/>
      <c r="G40" s="43">
        <f t="shared" si="0"/>
        <v>0</v>
      </c>
    </row>
    <row r="41" spans="1:7" ht="15.75" thickBot="1" x14ac:dyDescent="0.3">
      <c r="A41" s="30" t="s">
        <v>78</v>
      </c>
      <c r="B41" s="53" t="s">
        <v>36</v>
      </c>
      <c r="C41" s="39"/>
      <c r="D41" s="46"/>
      <c r="E41" s="47"/>
      <c r="F41" s="43"/>
      <c r="G41" s="43"/>
    </row>
    <row r="42" spans="1:7" s="48" customFormat="1" ht="79.5" thickBot="1" x14ac:dyDescent="0.25">
      <c r="A42" s="37" t="s">
        <v>79</v>
      </c>
      <c r="B42" s="44" t="s">
        <v>80</v>
      </c>
      <c r="C42" s="45" t="s">
        <v>39</v>
      </c>
      <c r="D42" s="46">
        <v>2</v>
      </c>
      <c r="E42" s="47">
        <v>0</v>
      </c>
      <c r="F42" s="43"/>
      <c r="G42" s="43">
        <f t="shared" ref="G42:G43" si="1">+D42*E42</f>
        <v>0</v>
      </c>
    </row>
    <row r="43" spans="1:7" s="48" customFormat="1" ht="57" thickBot="1" x14ac:dyDescent="0.25">
      <c r="A43" s="37" t="s">
        <v>81</v>
      </c>
      <c r="B43" s="44" t="s">
        <v>82</v>
      </c>
      <c r="C43" s="45" t="s">
        <v>30</v>
      </c>
      <c r="D43" s="46">
        <v>12</v>
      </c>
      <c r="E43" s="47">
        <v>0</v>
      </c>
      <c r="F43" s="43"/>
      <c r="G43" s="43">
        <f t="shared" si="1"/>
        <v>0</v>
      </c>
    </row>
    <row r="44" spans="1:7" ht="15.75" thickBot="1" x14ac:dyDescent="0.3">
      <c r="A44" s="54" t="s">
        <v>83</v>
      </c>
      <c r="B44" s="55" t="s">
        <v>84</v>
      </c>
      <c r="C44" s="56"/>
      <c r="D44" s="57"/>
      <c r="E44" s="58"/>
      <c r="F44" s="59"/>
      <c r="G44" s="60"/>
    </row>
    <row r="45" spans="1:7" ht="34.5" thickBot="1" x14ac:dyDescent="0.3">
      <c r="A45" s="61" t="s">
        <v>85</v>
      </c>
      <c r="B45" s="62" t="s">
        <v>86</v>
      </c>
      <c r="C45" s="63" t="s">
        <v>30</v>
      </c>
      <c r="D45" s="64">
        <v>389</v>
      </c>
      <c r="E45" s="65">
        <v>0</v>
      </c>
      <c r="F45" s="66"/>
      <c r="G45" s="66">
        <f t="shared" ref="G45:G46" si="2">+D45*E45</f>
        <v>0</v>
      </c>
    </row>
    <row r="46" spans="1:7" ht="45.75" thickBot="1" x14ac:dyDescent="0.3">
      <c r="A46" s="67" t="s">
        <v>87</v>
      </c>
      <c r="B46" s="68" t="s">
        <v>88</v>
      </c>
      <c r="C46" s="69" t="s">
        <v>30</v>
      </c>
      <c r="D46" s="70">
        <v>389</v>
      </c>
      <c r="E46" s="65">
        <v>0</v>
      </c>
      <c r="F46" s="66"/>
      <c r="G46" s="66">
        <f t="shared" si="2"/>
        <v>0</v>
      </c>
    </row>
    <row r="47" spans="1:7" ht="15.75" thickBot="1" x14ac:dyDescent="0.3">
      <c r="A47" s="71" t="s">
        <v>89</v>
      </c>
      <c r="B47" s="72" t="s">
        <v>90</v>
      </c>
      <c r="C47" s="69"/>
      <c r="D47" s="73"/>
      <c r="E47" s="74"/>
      <c r="F47" s="75"/>
      <c r="G47" s="76"/>
    </row>
    <row r="48" spans="1:7" ht="45.75" thickBot="1" x14ac:dyDescent="0.3">
      <c r="A48" s="77" t="s">
        <v>91</v>
      </c>
      <c r="B48" s="78" t="s">
        <v>92</v>
      </c>
      <c r="C48" s="79" t="s">
        <v>30</v>
      </c>
      <c r="D48" s="64">
        <v>908.04</v>
      </c>
      <c r="E48" s="65">
        <v>0</v>
      </c>
      <c r="F48" s="66"/>
      <c r="G48" s="66">
        <f t="shared" ref="G48:G63" si="3">+D48*E48</f>
        <v>0</v>
      </c>
    </row>
    <row r="49" spans="1:7" ht="45.75" thickBot="1" x14ac:dyDescent="0.3">
      <c r="A49" s="67" t="s">
        <v>93</v>
      </c>
      <c r="B49" s="68" t="s">
        <v>94</v>
      </c>
      <c r="C49" s="69" t="s">
        <v>22</v>
      </c>
      <c r="D49" s="70">
        <v>286.38</v>
      </c>
      <c r="E49" s="65">
        <v>0</v>
      </c>
      <c r="F49" s="66"/>
      <c r="G49" s="66">
        <f t="shared" si="3"/>
        <v>0</v>
      </c>
    </row>
    <row r="50" spans="1:7" ht="34.5" thickBot="1" x14ac:dyDescent="0.3">
      <c r="A50" s="77" t="s">
        <v>95</v>
      </c>
      <c r="B50" s="78" t="s">
        <v>96</v>
      </c>
      <c r="C50" s="79" t="s">
        <v>39</v>
      </c>
      <c r="D50" s="80">
        <v>8</v>
      </c>
      <c r="E50" s="65">
        <v>0</v>
      </c>
      <c r="F50" s="66"/>
      <c r="G50" s="66">
        <f t="shared" si="3"/>
        <v>0</v>
      </c>
    </row>
    <row r="51" spans="1:7" ht="45.75" thickBot="1" x14ac:dyDescent="0.3">
      <c r="A51" s="67" t="s">
        <v>97</v>
      </c>
      <c r="B51" s="68" t="s">
        <v>98</v>
      </c>
      <c r="C51" s="69" t="s">
        <v>30</v>
      </c>
      <c r="D51" s="70">
        <v>293.83999999999997</v>
      </c>
      <c r="E51" s="65">
        <v>0</v>
      </c>
      <c r="F51" s="66"/>
      <c r="G51" s="66">
        <f t="shared" si="3"/>
        <v>0</v>
      </c>
    </row>
    <row r="52" spans="1:7" ht="45.75" thickBot="1" x14ac:dyDescent="0.3">
      <c r="A52" s="77" t="s">
        <v>99</v>
      </c>
      <c r="B52" s="81" t="s">
        <v>100</v>
      </c>
      <c r="C52" s="82" t="s">
        <v>30</v>
      </c>
      <c r="D52" s="83">
        <v>31.26</v>
      </c>
      <c r="E52" s="65">
        <v>0</v>
      </c>
      <c r="F52" s="66"/>
      <c r="G52" s="66">
        <f t="shared" si="3"/>
        <v>0</v>
      </c>
    </row>
    <row r="53" spans="1:7" ht="57" thickBot="1" x14ac:dyDescent="0.3">
      <c r="A53" s="67" t="s">
        <v>101</v>
      </c>
      <c r="B53" s="78" t="s">
        <v>102</v>
      </c>
      <c r="C53" s="79" t="s">
        <v>30</v>
      </c>
      <c r="D53" s="80">
        <v>31.26</v>
      </c>
      <c r="E53" s="65">
        <v>0</v>
      </c>
      <c r="F53" s="66"/>
      <c r="G53" s="66">
        <f t="shared" si="3"/>
        <v>0</v>
      </c>
    </row>
    <row r="54" spans="1:7" ht="57" thickBot="1" x14ac:dyDescent="0.3">
      <c r="A54" s="77" t="s">
        <v>103</v>
      </c>
      <c r="B54" s="68" t="s">
        <v>104</v>
      </c>
      <c r="C54" s="84" t="s">
        <v>22</v>
      </c>
      <c r="D54" s="70">
        <v>25.48</v>
      </c>
      <c r="E54" s="65">
        <v>0</v>
      </c>
      <c r="F54" s="66"/>
      <c r="G54" s="66">
        <f t="shared" si="3"/>
        <v>0</v>
      </c>
    </row>
    <row r="55" spans="1:7" ht="57" thickBot="1" x14ac:dyDescent="0.3">
      <c r="A55" s="67" t="s">
        <v>105</v>
      </c>
      <c r="B55" s="68" t="s">
        <v>106</v>
      </c>
      <c r="C55" s="85" t="s">
        <v>30</v>
      </c>
      <c r="D55" s="73">
        <v>293.83999999999997</v>
      </c>
      <c r="E55" s="65">
        <v>0</v>
      </c>
      <c r="F55" s="66"/>
      <c r="G55" s="66">
        <f t="shared" si="3"/>
        <v>0</v>
      </c>
    </row>
    <row r="56" spans="1:7" ht="68.25" thickBot="1" x14ac:dyDescent="0.3">
      <c r="A56" s="77" t="s">
        <v>107</v>
      </c>
      <c r="B56" s="68" t="s">
        <v>108</v>
      </c>
      <c r="C56" s="85" t="s">
        <v>109</v>
      </c>
      <c r="D56" s="73">
        <v>138</v>
      </c>
      <c r="E56" s="65">
        <v>0</v>
      </c>
      <c r="F56" s="66"/>
      <c r="G56" s="66">
        <f t="shared" si="3"/>
        <v>0</v>
      </c>
    </row>
    <row r="57" spans="1:7" ht="79.5" thickBot="1" x14ac:dyDescent="0.3">
      <c r="A57" s="67" t="s">
        <v>110</v>
      </c>
      <c r="B57" s="68" t="s">
        <v>111</v>
      </c>
      <c r="C57" s="85" t="s">
        <v>22</v>
      </c>
      <c r="D57" s="73">
        <v>125</v>
      </c>
      <c r="E57" s="65">
        <v>0</v>
      </c>
      <c r="F57" s="66"/>
      <c r="G57" s="66">
        <f t="shared" si="3"/>
        <v>0</v>
      </c>
    </row>
    <row r="58" spans="1:7" ht="259.5" thickBot="1" x14ac:dyDescent="0.3">
      <c r="A58" s="77" t="s">
        <v>112</v>
      </c>
      <c r="B58" s="68" t="s">
        <v>113</v>
      </c>
      <c r="C58" s="85" t="s">
        <v>30</v>
      </c>
      <c r="D58" s="73">
        <v>908.04</v>
      </c>
      <c r="E58" s="65">
        <v>0</v>
      </c>
      <c r="F58" s="66"/>
      <c r="G58" s="66">
        <f t="shared" si="3"/>
        <v>0</v>
      </c>
    </row>
    <row r="59" spans="1:7" ht="113.25" thickBot="1" x14ac:dyDescent="0.3">
      <c r="A59" s="67" t="s">
        <v>114</v>
      </c>
      <c r="B59" s="78" t="s">
        <v>115</v>
      </c>
      <c r="C59" s="79" t="s">
        <v>30</v>
      </c>
      <c r="D59" s="86">
        <v>85</v>
      </c>
      <c r="E59" s="65">
        <v>0</v>
      </c>
      <c r="F59" s="66"/>
      <c r="G59" s="66">
        <f t="shared" si="3"/>
        <v>0</v>
      </c>
    </row>
    <row r="60" spans="1:7" ht="68.25" thickBot="1" x14ac:dyDescent="0.3">
      <c r="A60" s="77" t="s">
        <v>116</v>
      </c>
      <c r="B60" s="68" t="s">
        <v>117</v>
      </c>
      <c r="C60" s="69" t="s">
        <v>30</v>
      </c>
      <c r="D60" s="70">
        <v>40</v>
      </c>
      <c r="E60" s="65">
        <v>0</v>
      </c>
      <c r="F60" s="66"/>
      <c r="G60" s="66">
        <f t="shared" si="3"/>
        <v>0</v>
      </c>
    </row>
    <row r="61" spans="1:7" ht="158.25" thickBot="1" x14ac:dyDescent="0.3">
      <c r="A61" s="67" t="s">
        <v>118</v>
      </c>
      <c r="B61" s="81" t="s">
        <v>119</v>
      </c>
      <c r="C61" s="82" t="s">
        <v>30</v>
      </c>
      <c r="D61" s="83">
        <v>57.92</v>
      </c>
      <c r="E61" s="65">
        <v>0</v>
      </c>
      <c r="F61" s="66"/>
      <c r="G61" s="66">
        <f t="shared" si="3"/>
        <v>0</v>
      </c>
    </row>
    <row r="62" spans="1:7" ht="34.5" thickBot="1" x14ac:dyDescent="0.3">
      <c r="A62" s="77" t="s">
        <v>120</v>
      </c>
      <c r="B62" s="62" t="s">
        <v>121</v>
      </c>
      <c r="C62" s="56" t="s">
        <v>59</v>
      </c>
      <c r="D62" s="70">
        <v>12.41</v>
      </c>
      <c r="E62" s="65">
        <v>0</v>
      </c>
      <c r="F62" s="66"/>
      <c r="G62" s="66">
        <f t="shared" si="3"/>
        <v>0</v>
      </c>
    </row>
    <row r="63" spans="1:7" ht="113.25" thickBot="1" x14ac:dyDescent="0.3">
      <c r="A63" s="77" t="s">
        <v>122</v>
      </c>
      <c r="B63" s="68" t="s">
        <v>123</v>
      </c>
      <c r="C63" s="69" t="s">
        <v>109</v>
      </c>
      <c r="D63" s="70">
        <v>185.23</v>
      </c>
      <c r="E63" s="65">
        <v>0</v>
      </c>
      <c r="F63" s="66"/>
      <c r="G63" s="66">
        <f t="shared" si="3"/>
        <v>0</v>
      </c>
    </row>
    <row r="64" spans="1:7" ht="15.75" thickBot="1" x14ac:dyDescent="0.3">
      <c r="A64" s="87" t="s">
        <v>124</v>
      </c>
      <c r="B64" s="88" t="s">
        <v>125</v>
      </c>
      <c r="C64" s="89"/>
      <c r="D64" s="86"/>
      <c r="E64" s="65"/>
      <c r="F64" s="66"/>
      <c r="G64" s="66"/>
    </row>
    <row r="65" spans="1:7" ht="45.75" thickBot="1" x14ac:dyDescent="0.3">
      <c r="A65" s="67" t="s">
        <v>126</v>
      </c>
      <c r="B65" s="44" t="s">
        <v>127</v>
      </c>
      <c r="C65" s="51" t="s">
        <v>30</v>
      </c>
      <c r="D65" s="73">
        <v>5.83</v>
      </c>
      <c r="E65" s="65">
        <v>0</v>
      </c>
      <c r="F65" s="66"/>
      <c r="G65" s="66">
        <f t="shared" ref="G65:G71" si="4">+D65*E65</f>
        <v>0</v>
      </c>
    </row>
    <row r="66" spans="1:7" ht="45.75" thickBot="1" x14ac:dyDescent="0.3">
      <c r="A66" s="90" t="s">
        <v>128</v>
      </c>
      <c r="B66" s="81" t="s">
        <v>129</v>
      </c>
      <c r="C66" s="79" t="s">
        <v>30</v>
      </c>
      <c r="D66" s="80">
        <v>20.22</v>
      </c>
      <c r="E66" s="65">
        <v>0</v>
      </c>
      <c r="F66" s="66"/>
      <c r="G66" s="66">
        <f t="shared" si="4"/>
        <v>0</v>
      </c>
    </row>
    <row r="67" spans="1:7" ht="57" thickBot="1" x14ac:dyDescent="0.3">
      <c r="A67" s="91" t="s">
        <v>130</v>
      </c>
      <c r="B67" s="92" t="s">
        <v>131</v>
      </c>
      <c r="C67" s="69" t="s">
        <v>30</v>
      </c>
      <c r="D67" s="70">
        <v>20.22</v>
      </c>
      <c r="E67" s="65">
        <v>0</v>
      </c>
      <c r="F67" s="66"/>
      <c r="G67" s="66">
        <f t="shared" si="4"/>
        <v>0</v>
      </c>
    </row>
    <row r="68" spans="1:7" ht="45.75" thickBot="1" x14ac:dyDescent="0.3">
      <c r="A68" s="67" t="s">
        <v>132</v>
      </c>
      <c r="B68" s="68" t="s">
        <v>133</v>
      </c>
      <c r="C68" s="79" t="s">
        <v>30</v>
      </c>
      <c r="D68" s="80">
        <v>5.83</v>
      </c>
      <c r="E68" s="65">
        <v>0</v>
      </c>
      <c r="F68" s="66"/>
      <c r="G68" s="66">
        <f t="shared" si="4"/>
        <v>0</v>
      </c>
    </row>
    <row r="69" spans="1:7" ht="45.75" thickBot="1" x14ac:dyDescent="0.3">
      <c r="A69" s="91" t="s">
        <v>134</v>
      </c>
      <c r="B69" s="92" t="s">
        <v>135</v>
      </c>
      <c r="C69" s="69" t="s">
        <v>22</v>
      </c>
      <c r="D69" s="70">
        <v>6.25</v>
      </c>
      <c r="E69" s="65">
        <v>0</v>
      </c>
      <c r="F69" s="66"/>
      <c r="G69" s="66">
        <f t="shared" si="4"/>
        <v>0</v>
      </c>
    </row>
    <row r="70" spans="1:7" ht="45.75" thickBot="1" x14ac:dyDescent="0.3">
      <c r="A70" s="67" t="s">
        <v>136</v>
      </c>
      <c r="B70" s="68" t="s">
        <v>137</v>
      </c>
      <c r="C70" s="79" t="s">
        <v>22</v>
      </c>
      <c r="D70" s="80">
        <v>13.85</v>
      </c>
      <c r="E70" s="65">
        <v>0</v>
      </c>
      <c r="F70" s="66"/>
      <c r="G70" s="66">
        <f t="shared" si="4"/>
        <v>0</v>
      </c>
    </row>
    <row r="71" spans="1:7" ht="45.75" thickBot="1" x14ac:dyDescent="0.3">
      <c r="A71" s="91" t="s">
        <v>138</v>
      </c>
      <c r="B71" s="93" t="s">
        <v>139</v>
      </c>
      <c r="C71" s="85" t="s">
        <v>22</v>
      </c>
      <c r="D71" s="70">
        <v>13.85</v>
      </c>
      <c r="E71" s="65">
        <v>0</v>
      </c>
      <c r="F71" s="66"/>
      <c r="G71" s="66">
        <f t="shared" si="4"/>
        <v>0</v>
      </c>
    </row>
    <row r="72" spans="1:7" x14ac:dyDescent="0.25">
      <c r="A72" s="94"/>
      <c r="B72" s="95" t="s">
        <v>140</v>
      </c>
      <c r="C72" s="96"/>
      <c r="D72" s="97"/>
      <c r="E72" s="98"/>
      <c r="F72" s="99"/>
      <c r="G72" s="100"/>
    </row>
    <row r="73" spans="1:7" x14ac:dyDescent="0.25">
      <c r="A73" s="94"/>
      <c r="B73" s="95" t="s">
        <v>141</v>
      </c>
      <c r="C73" s="96"/>
      <c r="D73" s="97"/>
      <c r="E73" s="98"/>
      <c r="F73" s="99"/>
      <c r="G73" s="101">
        <f>+G72*0.16</f>
        <v>0</v>
      </c>
    </row>
    <row r="74" spans="1:7" x14ac:dyDescent="0.25">
      <c r="A74" s="94"/>
      <c r="B74" s="95" t="s">
        <v>142</v>
      </c>
      <c r="C74" s="96"/>
      <c r="D74" s="97"/>
      <c r="E74" s="98"/>
      <c r="F74" s="99"/>
      <c r="G74" s="101">
        <f>+G73+G72</f>
        <v>0</v>
      </c>
    </row>
    <row r="75" spans="1:7" x14ac:dyDescent="0.25">
      <c r="A75" s="94"/>
      <c r="B75" s="102" t="s">
        <v>143</v>
      </c>
      <c r="C75" s="102"/>
      <c r="D75" s="102"/>
      <c r="E75" s="102"/>
      <c r="F75" s="102"/>
      <c r="G75" s="102"/>
    </row>
  </sheetData>
  <mergeCells count="3">
    <mergeCell ref="B6:E6"/>
    <mergeCell ref="A10:G10"/>
    <mergeCell ref="B75:G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2020-10-08T18:50:54Z</dcterms:created>
  <dcterms:modified xsi:type="dcterms:W3CDTF">2020-10-08T18:51:28Z</dcterms:modified>
</cp:coreProperties>
</file>