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D:\CATALOGOS PARA COTIZAR\"/>
    </mc:Choice>
  </mc:AlternateContent>
  <xr:revisionPtr revIDLastSave="0" documentId="13_ncr:1_{45B9F508-891A-4A5A-8196-FACF687F1FA6}" xr6:coauthVersionLast="45" xr6:coauthVersionMax="45" xr10:uidLastSave="{00000000-0000-0000-0000-000000000000}"/>
  <bookViews>
    <workbookView xWindow="-120" yWindow="-120" windowWidth="20730" windowHeight="11160" xr2:uid="{00000000-000D-0000-FFFF-FFFF00000000}"/>
  </bookViews>
  <sheets>
    <sheet name="VERACRUZ" sheetId="4"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09" i="4" l="1"/>
  <c r="G110" i="4" s="1"/>
  <c r="G105" i="4"/>
  <c r="G104" i="4"/>
  <c r="G103" i="4"/>
  <c r="G102" i="4"/>
  <c r="G101" i="4"/>
  <c r="G100" i="4"/>
  <c r="G99" i="4"/>
  <c r="G98" i="4"/>
  <c r="G97" i="4"/>
  <c r="G106" i="4" s="1"/>
  <c r="G94" i="4"/>
  <c r="G93" i="4"/>
  <c r="G92" i="4"/>
  <c r="G91" i="4"/>
  <c r="G90" i="4"/>
  <c r="G89" i="4"/>
  <c r="G86" i="4"/>
  <c r="G87" i="4" s="1"/>
  <c r="G85" i="4"/>
  <c r="G82" i="4"/>
  <c r="G81" i="4"/>
  <c r="G80" i="4"/>
  <c r="G77" i="4"/>
  <c r="G76" i="4"/>
  <c r="G75" i="4"/>
  <c r="G74" i="4"/>
  <c r="G73" i="4"/>
  <c r="G72" i="4"/>
  <c r="G71" i="4"/>
  <c r="G70" i="4"/>
  <c r="G69" i="4"/>
  <c r="G68" i="4"/>
  <c r="G67" i="4"/>
  <c r="G66" i="4"/>
  <c r="G65" i="4"/>
  <c r="G64" i="4"/>
  <c r="G63" i="4"/>
  <c r="G62" i="4"/>
  <c r="G78" i="4" s="1"/>
  <c r="G59" i="4"/>
  <c r="G58" i="4"/>
  <c r="G57" i="4"/>
  <c r="G56" i="4"/>
  <c r="G60" i="4" s="1"/>
  <c r="G55" i="4"/>
  <c r="G52" i="4"/>
  <c r="G51" i="4"/>
  <c r="G50" i="4"/>
  <c r="G49" i="4"/>
  <c r="G48" i="4"/>
  <c r="G47" i="4"/>
  <c r="G46" i="4"/>
  <c r="G45" i="4"/>
  <c r="G44" i="4"/>
  <c r="G43" i="4"/>
  <c r="G40" i="4"/>
  <c r="G39" i="4"/>
  <c r="G38" i="4"/>
  <c r="G37" i="4"/>
  <c r="G36" i="4"/>
  <c r="G35" i="4"/>
  <c r="G34" i="4"/>
  <c r="G33" i="4"/>
  <c r="G32" i="4"/>
  <c r="G31" i="4"/>
  <c r="G30" i="4"/>
  <c r="G29" i="4"/>
  <c r="G28" i="4"/>
  <c r="G27" i="4"/>
  <c r="G26" i="4"/>
  <c r="G25" i="4"/>
  <c r="G24" i="4"/>
  <c r="G23" i="4"/>
  <c r="G22" i="4"/>
  <c r="G21" i="4"/>
  <c r="G20" i="4"/>
  <c r="G19" i="4"/>
  <c r="G18" i="4"/>
  <c r="G17" i="4"/>
  <c r="G16" i="4"/>
  <c r="G15" i="4"/>
  <c r="B6" i="4"/>
  <c r="G53" i="4" l="1"/>
  <c r="G83" i="4"/>
  <c r="G95" i="4"/>
  <c r="G41" i="4"/>
</calcChain>
</file>

<file path=xl/sharedStrings.xml><?xml version="1.0" encoding="utf-8"?>
<sst xmlns="http://schemas.openxmlformats.org/spreadsheetml/2006/main" count="285" uniqueCount="203">
  <si>
    <t>COLEGIO DE POSTGRADUADOS</t>
  </si>
  <si>
    <t>Entidad:</t>
  </si>
  <si>
    <t xml:space="preserve">INSTITUCION DE ENSEÑANZA E INVESTIGACION EN CIENCIAS AGRICOLAS </t>
  </si>
  <si>
    <t xml:space="preserve"> </t>
  </si>
  <si>
    <t xml:space="preserve">Concurso No. </t>
  </si>
  <si>
    <t>Fecha:</t>
  </si>
  <si>
    <t>Servicio:</t>
  </si>
  <si>
    <t xml:space="preserve">INICIO DE TRABAJOS: </t>
  </si>
  <si>
    <t xml:space="preserve">TERMINACION DE TRABAJOS: </t>
  </si>
  <si>
    <t>Lugar: CARRETERA FEDERAL MÉXICO TEXCOCO KM.36.5, COLONIA MONTECILLOS, TEXCOCO ESTADO DE MÉXICO</t>
  </si>
  <si>
    <t>ANEXO TÉCNICO</t>
  </si>
  <si>
    <t>Código</t>
  </si>
  <si>
    <t>Concepto</t>
  </si>
  <si>
    <t>Unidad</t>
  </si>
  <si>
    <t>Cantidad</t>
  </si>
  <si>
    <t>P. Unitario</t>
  </si>
  <si>
    <t>Precio con letra</t>
  </si>
  <si>
    <t>Importe</t>
  </si>
  <si>
    <t>m2</t>
  </si>
  <si>
    <t>pza</t>
  </si>
  <si>
    <t>SUBTOTAL</t>
  </si>
  <si>
    <t>I.V.A. 16.00%</t>
  </si>
  <si>
    <t>Total del presupuesto</t>
  </si>
  <si>
    <t>**(-------------------- M.N.)**</t>
  </si>
  <si>
    <t>M2</t>
  </si>
  <si>
    <t>M</t>
  </si>
  <si>
    <t>Demolición de entortado en azotea, con espesor de 3 cm., promedio, incluye: mano de obra, herramientas, equipo, equipo de seguridad, acarreo veritical y horizontal del material de demolicion al lugar de acopio para su posterior retiro de la obra y limpieza del lugar de trabajo.</t>
  </si>
  <si>
    <t>Demolición de chaflan de mezcla de 15 cm. en azotea,  incluye: mano de obra, herramientas, equipo, equipo de seguridad, acarreo veritical y horizontal del material de demolicion al lugar de acopio para su posterior retiro de la obra y limpieza del lugar de trabajo.</t>
  </si>
  <si>
    <t>PZA</t>
  </si>
  <si>
    <t>Boquilla de aplanado acabado fino, con mezcla cemento arena en proporción de 1:4, incluye: picado de superficies de concreto, materiales, mano de obra, herramientas, equipo, andamios, acarreo de materiales al lugar de su colocación, elaboración de mezcla, aplicación, desperdicios, limpieza de el area de trabajo y todo lo necesario para su correcta aplicación.</t>
  </si>
  <si>
    <t>Entortado de 4 cm. de espesor a base de mezcla cemento-cal-arena en proporción 1:1:8, incluye: materiales, mano de obra, preparación de mezcla, herramientas, equipo, equipo de seguridad, nivelado, desperdicios, acarreo y elevación del material al sitio de su colocación, limpieza del area de trabajo y todo lo necesario para su correcta ejecución.</t>
  </si>
  <si>
    <t>Chaflan de 10 cm. de espesor a base de mezcla cemento-cal-arena en proporción 1:1:8, incluye: materiales, mano de obra, preparación de mezcla, herramientas, equipo, equipo de seguridad, nivelado, desperdicios, acarreo y elevación del material al sitio de su colocación, limpieza del area de trabajo y todo lo necesario para su correcta ejecución.</t>
  </si>
  <si>
    <t>KG</t>
  </si>
  <si>
    <t>Fabricación de base para condensador de 1.00 X 0.40 x 0.15 de concreto F'c=150 kg/cm2, armado con varilla del No 3 (3/8")@ 20CM en ambos sentidos, incluye: cimbrado y descimbrado acabado comun, amarres, cortes, desperdicios, dobleces, festerbond, mano de obra, herramientas, equipo, fabricacion de concreto, equipo de seguridad, acarreo del material al sitio de su colocación, limpieza de el area de trabajo y todo lo necesario para su correcta ejecucion.</t>
  </si>
  <si>
    <t>Limpieza fina para entrega de los trabajos incluye: mano de obra, materiales de limpieza, herramientas, acarreo del material al lugar de su colocación, equipo de seguridad, acarreo del material producto de la limpieza fuera de la obra y todo lo necesario para su correcta ejecución.</t>
  </si>
  <si>
    <t>M3</t>
  </si>
  <si>
    <t>Céspol de Bote Para Lavabo Dica 4206 Cromo, Incluye: mano de obra, conexiones, pruebas, materiales, herramientas, acarreo del material al lugar de su colocación, equipo de seguridad, limpieza del lugar de trabajo y lo necesario para su correcta colocación y funcionamiento.</t>
  </si>
  <si>
    <t>suministro e instalación de llave angular y manquera para lavabos y wc marca coflex, incluye: mano de obra, fijacion, sello,  pruebas, materiales, herramientas, acarreo del material al lugar de su colocación, equipo de seguridad, limpieza del lugar de trabajo y lo necesario para su correcta colocación y funcionamiento.</t>
  </si>
  <si>
    <t>suministro e instalación de monomando para lavabo dica mod. 4429 cromado y Céspol de Bote Para Lavabo Dica 4206 Cromo, Incluye: mano de obra, conexiones, pruebas, materiales, herramientas, acarreo del material al lugar de su colocación, equipo de seguridad, limpieza del lugar de trabajo y lo necesario para su correcta colocación y funcionamiento.</t>
  </si>
  <si>
    <t>CF</t>
  </si>
  <si>
    <t>CAMARA FRIA</t>
  </si>
  <si>
    <t>TOTAL CAMARA FRIA</t>
  </si>
  <si>
    <t>m</t>
  </si>
  <si>
    <t>IEA</t>
  </si>
  <si>
    <t>IEA01</t>
  </si>
  <si>
    <t>Demolición de impermeabilizante prefabricado con espesor de 4 mm hasta una altura de 10.00 m., incluye: mano de obra, herramientas, equipo, equipo de seguridad, acarreo veritical y horizontal del material de demolicion al lugar de acopio para su posterior retiro de la obra y limpieza del lugar de trabajo.</t>
  </si>
  <si>
    <t>IEA03</t>
  </si>
  <si>
    <t>Suministro e instalación del sistema laminar multicapa prefabricado PASA® PONY PLAS  APP PG 4 MM COLOR BLANCO, compuesto por asfalto modificado a base de polímeros de polipropileno atáctico tipo "APP" de última generación; lo cual aumenta su resistencia al intemperismo y su flexibilidad a temperaturas bajo 0°C; es funcional en climas templados y calurosos. Reforzado con un alma central de tela no tejida de filamentos de poliéster de 180 gr/m2. Certificacion ISO 9001-2015, Certificación ONNCCE en cumplimiento de norma NMX-C-437-ONNCCE-2004 vigente, Certificación de aplicadores por parte del fabricante, Certificación de empresa Contratista por el fabricante como Distribuidor-Instalador Autorizado; compromiso del fabricante en la supervisón de la instalción del sistema impermeable al inicio, a la mitad y al final de los trabajos si costo para el COLPOS; el manto será colocado mediante termo-fusión a base de fuego de soplete. con acabado granular a base de gravilla esmaltada a fuego para su autoprotección y decoración, previa aplicación de primario asfaltico base solvente PROTECTO HIDRO PRIMER sin diluir y con un rendimiento de 0.25 lt/m2; calafateo de grietas, juntas, tuberías, antenas, bases puntos críticos, bajadas pluviales utilizando cemento plástico asfáltico resanador base solvente ELITE WET CEMENT. Incluye: Garantía por Escrito del fabricante por 10 años del manto prefabricado instalado, GRAVILLA PASA COVER-PONY COLOR BLANCO en juntas longitudinales y trasversales, materiales, mano de obra, equipo, herramienta, andamios, acarreos, cortes, desperdicios, limpieza, equipo de seguridad y todo lo nesesario para su correcta ejecucion.</t>
  </si>
  <si>
    <t>IMPERMEABILIZACIÓN EDIFICIO ADMINISTRATIVO</t>
  </si>
  <si>
    <t>IEA02</t>
  </si>
  <si>
    <t>Corte con disco hasta 2 cm en entortado para delimitar area de demolicion del mismo, incluye: mano de obra, herramientas, equipo, equipo de seguridad, acarreo veritical y horizontal del material de demolicion al lugar de acopio para su posterior retiro de la obra y limpieza del lugar de trabajo.</t>
  </si>
  <si>
    <t>Demolición de impermeabilizante elastomerico con malla de refuerzo en ductos de aire acondicionado hasta una altura de 10.00 m., incluye: andamios, mano de obra, herramientas, equipo, equipo de seguridad, acarreo veritical y horizontal del material de demolicion al lugar de acopio para su posterior retiro de la obra y limpieza del lugar de trabajo.</t>
  </si>
  <si>
    <t>IEA04</t>
  </si>
  <si>
    <t>Desmontaje de coladera de cúpula, con recuperación, incluye: demolición de piso, reparacion de area de demolicion con concreto f'c=250 kg/cm2 y cimbra, aplicacion de festerbond, desconexión hidráulica, acarreo hasta lugar de almacenaje, mano de obra, herramientas, equipo, limpieza del lugar de trabajo, acarreo del materal de demolición al lugar de acopio, cortes y todo lo necesario para su correcta ejecucion..</t>
  </si>
  <si>
    <t>IEA05</t>
  </si>
  <si>
    <t>IEA06</t>
  </si>
  <si>
    <t>IEA07</t>
  </si>
  <si>
    <t>Demolición de aplanado de mezcla en pretiles  con espesor de 2 cm., promedio, incluye: mano de obra, herramientas, equipo, equipo de seguridad, acarreo veritical y horizontal del material de demolicion al lugar de acopio para su posterior retiro de la obra y limpieza del lugar de trabajo.</t>
  </si>
  <si>
    <t>m4</t>
  </si>
  <si>
    <t>IEA08</t>
  </si>
  <si>
    <t>Aplanado acabado fino en pretiles, con mezcla cemento arena en proporción de 1:4, incluye: picado de superficies de concreto, materiales, mano de obra, herramientas, equipo, andamios, acarreo de materiales al lugar de su colocación, elaboración de mezcla, aplicación, desperdicios, limpieza de el area de trabajo y todo lo necesario para su correcta aplicación.</t>
  </si>
  <si>
    <t>IEA09</t>
  </si>
  <si>
    <t>IEA10</t>
  </si>
  <si>
    <t>IEA11</t>
  </si>
  <si>
    <t>IEA12</t>
  </si>
  <si>
    <t>Pintura de esmalte 100 de la marca Comex, sobre superficies metálicas a dos manos, aplicada con compresora, incluye: materiales, mano de obra, proteccion con plastico y maskin tape, desperdicios, herramientas, equipo, andamios, equipo de seguridad, acarreo del material al lugar de su colocación, limpieza del area de trabajo y todo lo necesario para su correcta ejecución.</t>
  </si>
  <si>
    <t>IEA13</t>
  </si>
  <si>
    <t>Rehabilitacion de muerete de concreto armado con varillas del no 3 de  0.49 x 1.62 m  consistente en descabezamiento de murete en mal estado de concreto f´c 200ck/cm2, hasta dejar varilla expuesta, cepillado y aplicación de primario anticorrosivo en varilla, armado de losa  de cubierta con varilla del no 3 @ 20cm  cimbra y descimbra, chaflan perimetral, conlado de concreto f´c " 250cm/cm2, incluye: mano de obra, materiales, herramienta, equipo,  andamios, equipo de seguridad, acarreo del material al lugar de sus colocacion, limpieza del area de trabajo y todo lo necesario para su correcta ejecucion.</t>
  </si>
  <si>
    <t>IEA14</t>
  </si>
  <si>
    <t>Pintura de esmalte 100 de la marca Comex, en  perfiles ligeros de acero ( bases y soporterias de tuberias), aplicada a mano, dos manos, incluye: preparacion de la superficie, materiales, mano de obra, proteccion con plastico y maskin tape, desperdicios, herramientas, equipo, andamios, equipo de seguridad, acarreo del material al lugar de su colocación, limpieza del area de trabajo y todo lo necesario para su correcta ejecución.</t>
  </si>
  <si>
    <t>IEA15</t>
  </si>
  <si>
    <t>Pintura de esmalte 100 de la marca Comex, en  tuberias  electrica, sanitarias, hidraulicas y de aire acondicionado de 13mm a  100 mm de diametro , aplicada a mano,  dos manos, incluye: preparacion y mimpieza de la superficie, materiales, mano de obra, proteccion con plastico y maskin tape, desperdicios, herramientas, equipo, andamios, equipo de seguridad, acarreo del material al lugar de su colocación, limpieza del area de trabajo y todo lo necesario para su correcta ejecución.</t>
  </si>
  <si>
    <t>IEA16</t>
  </si>
  <si>
    <t>Pintura vinilica en muros de concreto  marca Comex Vinimex a dos manos, incluye: preparacion de la superficie aplicación una mano de sellador, colocacion de plaste, materiales, mano de obra, protección con plastico y maskin tape, desperdicios, herramientas, equipo, andamios, equipo de seguridad, acarreo del material al lugar de su colocación, limpieza del area de trabajo y todo lo necesario para su correcta ejecución.</t>
  </si>
  <si>
    <t>IEA17</t>
  </si>
  <si>
    <t>IEA18</t>
  </si>
  <si>
    <t>IEA19</t>
  </si>
  <si>
    <t>suministro y aplicaion de impermeabilizante en ductos a base de  de sistema aislaflex hibrido con malla protecto plus pasa  incluye, aplicación  de  de calafateo en juntyas longitudinales y transversales con sellador poliuretano pasa uretano 4:1 con agua  aislaflex hibrido, aplicacion de  tres manos de aislaflex hibrido con malla protecto plus por cada capa y cubrir con  perfectamente, almacenaje del producto, manejo, desperdicio, izaje hasta una altura de 10.00 m, materiales, mano de obra, equipo, herramienta, acarreos y elevacion de materiales al sitio de su colocación, cortes, desperdicios, limpieza del area de trabajo, equipo de seguridad y todo lo nesesario para su correcta ejecucion.</t>
  </si>
  <si>
    <t>IEA20</t>
  </si>
  <si>
    <t>Suministro y aplicacion de impermeabilizante Aislaflex® Híbrido,  en areas debajo de equipos de aire acondicionado compuesto por poliuretano-acrílico monocomponente, incluye:  sellado de grietas en  la superficie de losa, materiales, mano de obra, equipo, herramienta, acarreos y elevacion de materiales al sitio de su colocación, cortes, desperdicios, limpieza del area de trabajo, equipo de seguridad y todo lo nesesario para su correcta ejecucion.</t>
  </si>
  <si>
    <t>IEA21</t>
  </si>
  <si>
    <t>Salida eléctrica para linea de alumbarado para alumbrado con un desarrollo de 12 m, con cable thw cal. 12 línea  condumex,  tuberia conducit de 13mm con una caja cuadrada galvanizada de 13 y una caja chalupa galvanizada, incluye: colocacion de 6 abrasaderas omega sobre pretil,  mano de obra, materiales, cortes, desperdicios, conexiones, pruebas, herramientas, equipo, andamios, equipo de seguridad, acarreo veritical y horizontal de los materiales al lugar de su colocación, limpieza del lugar de trabajo y todo lo necesario para su perfecto funcionamiento.</t>
  </si>
  <si>
    <t>IEA22</t>
  </si>
  <si>
    <t>Demolicion con recuperacion de loseta de ceramica  de 33 x 33 cm en pasillos y  cubiculos de profesores abombados, incluye: corte en areas con esmeril para delimitar, retiro de pegazulejo en pisomano de obra, herramientas, equipo, equipo de seguridad, acarreo veritical y horizontal del material de demolición al lugar de acopio de hasta 100 m de distancia para su posterior retiro de la obra y limpieza del lugar de trabajo.</t>
  </si>
  <si>
    <t>IEA23</t>
  </si>
  <si>
    <t>Colocacion de loseta de 33 x 33 cm de ceramica en pasillos y  cubiculos de profesores producto de la recuperacion  con cemento crest y junta de cemento blanco, incluye: fabricación de mezcla, niveado, materiales, mano de obra, herramientas, equipo, cortes, desperdicios, acarreo del material hasta el lugar de su colocación, equipo de seguridad, limpieza del sitio de trabajo y todo lo necesario para su correcta ejecución.</t>
  </si>
  <si>
    <t>IEA24</t>
  </si>
  <si>
    <t>Mantenimiento a puerta de emergencia de dos hojas   de aluminio anodizado en 120 x 2.30 m  incluye,  fijacion de marco, nevelacion de puerta,  suministro y colocacion de   barra antipanico Orlando de 2 puntos en cada hoja, ajuste, materiales,  mano de obra, cortes, desperdicios, sellado con acrilastic , plomeo, taquetes, pijas, limpieza del area de trabajo, vinil, acarreo del material al lugar de su colocación y todo lo necesario para su correcta fabricación e instalación.</t>
  </si>
  <si>
    <t>IEA25</t>
  </si>
  <si>
    <t>Acarreo en camión de material producto de la demolición fuera de la obra, incluye: carga manual, mano de obra, herramientas, equipo, equipo de seguridad y todo lo necesario para su correcta ejecución.</t>
  </si>
  <si>
    <t>IEA26</t>
  </si>
  <si>
    <t>TOTAL IMPERMEABILIZACIÓN EDIFICIO ADMINISTRATIVO</t>
  </si>
  <si>
    <t>IECP</t>
  </si>
  <si>
    <t>IMPERMEABILIZACIÓN EDIFICIO CUBICULOS PROFESORES</t>
  </si>
  <si>
    <t>IECP01</t>
  </si>
  <si>
    <t>IECP02</t>
  </si>
  <si>
    <t>Pintura de esmalte 100 de la marca Comex, en  perfiles ligeros de acero ( bases y soporterias de tuberias), aplicada a mano, dos manos, incluye: materiales, mano de obra, proteccion con plastico y maskin tape, desperdicios, herramientas, equipo, andamios, equipo de seguridad, acarreo del material al lugar de su colocación, limpieza del area de trabajo y todo lo necesario para su correcta ejecución.</t>
  </si>
  <si>
    <t>IECP03</t>
  </si>
  <si>
    <t>Pintura vinilica en muros de concreto  marca Comex Vinimex a dos manos, incluye:  preparacion de la superficie aplicación una mano de sellador, colocacion de plaste, materiales, mano de obra, protección con plastico y maskin tape, desperdicios, herramientas, equipo, andamios, equipo de seguridad, acarreo del material al lugar de su colocación, limpieza del area de trabajo y todo lo necesario para su correcta ejecución.</t>
  </si>
  <si>
    <t>IECP04</t>
  </si>
  <si>
    <t>IECP05</t>
  </si>
  <si>
    <t>IECP06</t>
  </si>
  <si>
    <t>IECP07</t>
  </si>
  <si>
    <t>Suministro y colocación de piso marca interceramic, color beige de 50 x 50 cm de 7.5 mm de espesor, asentada con pegazulejo marca crest blanco y junteada con lechada de cemento blanco, Incluye: colocación de crecetas, fabricación de mezcla, niveado, materiales, mano de obra, herramientas, equipo, cortes, desperdicios, acarreo del material hasta el lugar de su colocación, equipo de seguridad, limpieza del sitio de trabajo y todo lo necesario para su correcta ejecución.</t>
  </si>
  <si>
    <t>IECP08</t>
  </si>
  <si>
    <t>Mantenimiento a puerta de emergencia de dos hojas   de aluminio anodizado en 120 x 2.30 m   incluye,  fijacion de marco, nevelacion de puerta,  suministro y colocacion de   barra antipanico Orlando de 2 puntos en cada hoja, ajuste, materiales,  mano de obra, cortes, desperdicios, sellado con acrilastic , plomeo, taquetes, pijas, limpieza del area de trabajo, vinil, acarreo del material al lugar de su colocación y todo lo necesario para su correcta fabricación e instalación.</t>
  </si>
  <si>
    <t>IECP09</t>
  </si>
  <si>
    <t>IECP10</t>
  </si>
  <si>
    <t>TOTAL IMPERMEABILIZACIÓN EDIFICIO CUBICULOS PROFESORES</t>
  </si>
  <si>
    <t>LPS</t>
  </si>
  <si>
    <t>LABORATORIO DE PLANTAS Y SUELOS</t>
  </si>
  <si>
    <t>LPS01</t>
  </si>
  <si>
    <t>Limpieza de superficies con jabón y agua, en techumbre a base de lámina r-101 a 3.00 m de altura con máquina de hidro lavado para recibir aislamiento de poliuretano. Incluye; cargo directo por el costo de los materiales que intervengan, flete a obra, desperdicio, acarreo hasta el lugar de su utilización, retiro de sobrantes fuera de obra, equipo de seguridad, instalaciones específicas, depreciación y demás derivados del uso de herramienta y equipo, en cualquier nivel.</t>
  </si>
  <si>
    <t>LPS02</t>
  </si>
  <si>
    <t>Impermeabilización en azotea, impermeabilizante a base de poliuretano líquido en botaguas de lámina galvanizada calibre 22 con 0.60 m de desarrollo y sellado conta capa de poliuretano colocado sobre lámina. Incluye: cargo directo por el costo de los materiales y mano de obra que intervengan. Flete a obra, desperdicio, acarreo hasta el lugar de su utilización, colocación, limpieza y preparación de la superficie, refuerzo en puntos críticos, como; bajadas de aguas pluviales, salidas de ductos, y ventiladores, traslapes según el caso, limpieza y retiro de sobrantes fuera de obra, equipo de seguridad, instalaciones específicas, depreciación y demás derivados del uso de herramienta y equipo en cualquier nivel.</t>
  </si>
  <si>
    <t>LPS03</t>
  </si>
  <si>
    <t>Aislamiento de poliuretano espreado marca pumex con retardante a la flama de 1" de espesor, celda cerrada al 98% con un factor k de 0.012 y un factor r de 9.09, incluye mano de obra, equipo, herramienta, andamios, equipo de seguridad, limpieza, acarreo del material hasta el lugar de su utilización, limpieza y todo lo necesario para su correcta ejecución.</t>
  </si>
  <si>
    <t>LPS04</t>
  </si>
  <si>
    <t>Acabado final con recubrimiento acrílico elastomerico aislaflex a 10+1 color blanco marca pasa a dos manos, incluye mano de obra, materiales, andamios altura hasta 3.00 m, garantía por escrita, herramienta, equipo y todo lo necesario para su correcta ejecución.</t>
  </si>
  <si>
    <t>LPS05</t>
  </si>
  <si>
    <t>Limpieza final para entrega de los trabajos en techumbre de laboratorio y canalón. Incluye; cargo directo por el costo de los materiales que intervengan, flete a obra, desperdicio, acarreo hasta el lugar de su utilización, retiro de sobrantes fuera de obra, equipo de seguridad, instalaciones específicas, depreciación y demás derivados del uso de herramienta y equipo, en cualquier nivel.</t>
  </si>
  <si>
    <t>TOTAL LABORATORIO DE PLANTAS Y SUELOS</t>
  </si>
  <si>
    <t>CF01</t>
  </si>
  <si>
    <t>Desmontaje de centros de carga   e interruptores con recuperación o, incluye:  andamios, acarreos hasta 20 metros, mano de obra, equipo y herramienta..</t>
  </si>
  <si>
    <t>CF02</t>
  </si>
  <si>
    <t>Desmontaje de canalizacion de tuberia conducit de 13 a 19 mm, incluye cableado, registros,  contactos y apagadores, con recuperacion, incluye mano de obra, resane de muros y  plafones, herramienta, almacenaje en bodega con acarreo hasta 20 metros y todo lo necesario para su correcta ejecucion.</t>
  </si>
  <si>
    <t>CF03</t>
  </si>
  <si>
    <t>Suministro, montaje y fijacion de canales  "u"  para multipanel de arrastre en piso,incluye suministro de todos los materiales, acarreos hasta el sitio de los trabajos, mano de obra, equipo y herramienta, limpieza del area y retiro de sobrantes y todo lo necesario para su correcta ejecucion.</t>
  </si>
  <si>
    <t>CF04</t>
  </si>
  <si>
    <t>Suministro, montaje y fijacion de canales  "u"  para multipanel de arrastre en muro ,incluye suministro de todos los materiales, acarreos hasta el sitio de los trabajos, mano de obra, equipo y herramienta, limpieza del area y retiro de sobrantes y todo lo necesario para su correcta ejecucion.</t>
  </si>
  <si>
    <t>CF05</t>
  </si>
  <si>
    <t>Suministro, montaje y fijacion de canales  "u"  para multipanel de arrastre en plafon ,incluye suministro de todos los materiales, acarreos hasta el sitio de los trabajos, mano de obra, equipo y herramienta, limpieza del area y retiro de sobrantes y todo lo necesario para su correcta ejecucion.</t>
  </si>
  <si>
    <t>CF06</t>
  </si>
  <si>
    <t>Suministro, montaje y fijacion de oaneles INSULFOIL, MURO 2" CAL 26/26 ACABADO LISO, COLOR ARENA, incluye: suministro nde todos los materiales necesarios, acarreos hasta el sitio de su utilización, mano de obra, equipo y herramienta ,limpieza del area y retiro de sobrantes</t>
  </si>
  <si>
    <t>CF07</t>
  </si>
  <si>
    <t>Suministro y colocación de esquineros y moldura. Fijación con pijas autotaladrantes. incluye: suministro de todos los materiales necesarios, acarreos hasta el sitio de su utilización, mano de obra, equipo y herramienta., limpieza del area y retiro de sobrantes</t>
  </si>
  <si>
    <t>CF08</t>
  </si>
  <si>
    <t>Suministro y colocación de paneles INSULFOIL. MURO 2” CAL 26/26, ACABADO LISO, COLOR ARENA para techos. incluye: suministro de todos los materiales necesarios, acarreos hasta el sitio de su utilización, mano de obra, equipo y herramienta,  limpieza del area y retiro de sobrantes</t>
  </si>
  <si>
    <t>CF09</t>
  </si>
  <si>
    <t>Colocación, reconexión y fijación de sistema conduic para electricidad sobre paredes de muro INSULFOIL. MURO 2” CAL 26/26, ACABADO LISO, COLOR ARENA, incluye: suministro de todos los materiales necesarios, acarreos hasta el sitio de su utilización, mano de obra, equipo y herramienta, limpieza del area y retiro de sobrantes</t>
  </si>
  <si>
    <t>CF10</t>
  </si>
  <si>
    <t>Reparación de fugas en los condensadores. Mantenimiento total incluyendo el suministro de gas refrigerando 404, líquidos especiales para la limpieza y protección del equipo y armado para su explotación. Incluye suministro de todos los materiales necesarios, acarreos hasta el sitio de su utilización, mano de obra, equipo y herramienta,  limpieza del area y retiro de sobrantes, prubas de funcionamiento y todo lo necesario para su correcta ejecucion</t>
  </si>
  <si>
    <t>CF11</t>
  </si>
  <si>
    <t>Mantenimiento capital de equipos evaporadores de los climas existentes. Incluye suministro de todos los materiales necesarios, acarreos hasta el sitio de su utilización, mano de obra, equipo y herramienta,  limpieza del area y retiro de sobrantes, prubas de funcionamiento y todo lo necesario para su correcta ejecucion</t>
  </si>
  <si>
    <t>CF12</t>
  </si>
  <si>
    <t xml:space="preserve">Suministro e instalación de cable eléctrico cal 12 condumex  la reconexión de interruptores y luces dentro de la cámara de refrigeración. Incluye: suministro de todos los materiales necesarios, acarreos hasta el sitio de su utilización, mano de obra y herramienta. </t>
  </si>
  <si>
    <t>CF13</t>
  </si>
  <si>
    <t>Suministro y aplicación de poliuretano impermeablilizante de presion negativa, autonivelante para piso grado alimenticio incluye: suministro de materiales, acarreos al sitio de su utilizacion, mano de obra, equipo y herramienta, limpieza y retiro de desperdicios fuera del campus y todo lo necesario para su correcta ejecucion.</t>
  </si>
  <si>
    <t>CF14</t>
  </si>
  <si>
    <t>suministro y aplicación de pintura epoxica para piso grado alimenticion de alto trafico incluye suministro de materiales, acarreos al sitio de su utilizacion, mano de obra, equipo y herramienta, limpieza y retiro de desperdicios fuera del campus y todo lo necesario para su correcta ejecucion.</t>
  </si>
  <si>
    <t>CF15</t>
  </si>
  <si>
    <t>suministro y colocacion de cortina hawaiana lisa transparente de polipropileno en acceso  de 2.30 cm de altura x 2 m de ancho, tiras de 20 cm de ancho y 2 mm de espesor,  con costilla   con visibilidad de temperatura de congelacion de hasta -40 "f/40"C, incluye kit de montaje  de de perfil de aluminio para uso alimenticio, incluye  taquetes de 2", taquete de expansion, suministro de materiales, acarreos al sitio de su utilizacion, mano de obra, equipo y herramienta, limpieza y retiro de desperdicios fuera del campus y todo lo necesario para su correcta ejecucion.</t>
  </si>
  <si>
    <t>CF16</t>
  </si>
  <si>
    <t>Puesta en marcha y pruebas de frio y hermeticidad  en camara fria incluye  equipo, mano de obra, monitoreo del tiempo necesario indicado por el colpos,  entrega de resultados y todo lo necesario para su correcta ejecucion</t>
  </si>
  <si>
    <t>prueba</t>
  </si>
  <si>
    <t>LA</t>
  </si>
  <si>
    <t>LABORATORIO DE ACUACULTURA</t>
  </si>
  <si>
    <t>LA01</t>
  </si>
  <si>
    <t>Pintura de esmalte 100 de la marca Comex, en  perfiles ligeros de acero ( barandal), aplicada con pistola, dos manos, incluye: materiales, mano de obra, proteccion con plastico y maskin tape, desperdicios, herramientas, equipo, andamios, equipo de seguridad, acarreo del material al lugar de su colocación, limpieza del area de trabajo y todo lo necesario para su correcta ejecución.</t>
  </si>
  <si>
    <t>LA02</t>
  </si>
  <si>
    <t>Pintura de esmalte 100 de la marca Comex, en   cortina metalica , aplicada con pistola,  dos manos, incluye: materiales, mano de obra, proteccion con plastico y maskin tape, desperdicios, herramientas, equipo, andamios, equipo de seguridad, acarreo del material al lugar de su colocación, limpieza del area de trabajo y todo lo necesario para su correcta ejecución.</t>
  </si>
  <si>
    <t>LA03</t>
  </si>
  <si>
    <t>Pintura vinilica en muros de concreto  marca Comex Vinimex a dos manos, incluye: aplicación una mano de sellador, colocacion de plaste, materiales, mano de obra, protección con plastico y maskin tape, desperdicios, herramientas, equipo, andamios, equipo de seguridad, acarreo del material al lugar de su colocación, limpieza del area de trabajo y todo lo necesario para su correcta ejecución.</t>
  </si>
  <si>
    <t>TOTAL LABORATORIO DE ACUACULTURA</t>
  </si>
  <si>
    <t>BP</t>
  </si>
  <si>
    <t>BARDA PERIMETRAL</t>
  </si>
  <si>
    <t>BP01</t>
  </si>
  <si>
    <t>Pintura de esmalte 100 de la marca Comex, en  perfiles ligeros de acero (protecciones de ptr), aplicada con pistola, dos manos, incluye: materiales, mano de obra, proteccion con plastico y maskin tape, desperdicios, herramientas, equipo, andamios, equipo de seguridad, acarreo del material al lugar de su colocación, limpieza del area de trabajo y todo lo necesario para su correcta ejecución.</t>
  </si>
  <si>
    <t>BP02</t>
  </si>
  <si>
    <t>TOTAL BARDA PERIMETRAL</t>
  </si>
  <si>
    <t>SA</t>
  </si>
  <si>
    <t>SANITARIOS</t>
  </si>
  <si>
    <t>SA01</t>
  </si>
  <si>
    <t>Desmontaje de mamparas en sanitarios de cubiculos de profesores, administrativo y dormitorios  para  su mantenimientos con recuperacion, incluye retiro de puertas, herrajes, almacenamiento, mano de obra, herramienta, y todo lo necesario para su correcta ejecucion.</t>
  </si>
  <si>
    <t>SA02</t>
  </si>
  <si>
    <t>Desmontaje de fluxometros  en sanitarios incluye desconexion, retiro de piezas con recuperacion, mano de obra, herramienta, limpieza y todo lo necesario para su correcta ejecucion.</t>
  </si>
  <si>
    <t>SA03</t>
  </si>
  <si>
    <t>Suministro de Fluxómetro modelo 110-38 para taza flux de manija spud de 38 mm o similar de la marca HELVEX, incluye mano de obra, materiales, miscelaneos, herramientas y todo lo necesario para su correcta ejecucion.</t>
  </si>
  <si>
    <t>SA04</t>
  </si>
  <si>
    <t>Mantenimiento y colocacion de mamparas producto del desmontaje en sanitarios incluye, retiro de pintura existente, aplicación con pistola de pintura de esmalte previa aplicación de primario, aplicación de laca transparente acabado brillante, mano de obra, equipo, herramienta, colocacion de herrajes nuevos, fijacion a muros con taquete expansivo y pija de 2", limpieza y todo lo necesario para su correcta ejecucion.</t>
  </si>
  <si>
    <t>SA05</t>
  </si>
  <si>
    <t>Suministro y colocacion de regadera optima con brazo H-200 HELVEX en area de baños de dormitorios, incluye materiales, miscelaneos, mano de obra, herramienta, y todo lo necesario para su correcta ejecucion.</t>
  </si>
  <si>
    <t>SA06</t>
  </si>
  <si>
    <t>Limpieza y desazolve de tuberia de aguas negras de fierro fundido de 4" en interior de sanitarios, incluye extraccion, retiro y acarreos de lodos,troncos, basura y todo lo necesario para su correcta ejecucion</t>
  </si>
  <si>
    <t>TOTAL SANITARIOS</t>
  </si>
  <si>
    <t>SIN</t>
  </si>
  <si>
    <t>SINDICATO</t>
  </si>
  <si>
    <t>SIN01</t>
  </si>
  <si>
    <t>suministro  e instalacion de extractor atmosferico  de 24"  en almacenes sobre cubierta de lamina multipanel hasta 3.00 m de altura, incluye apertura de cubierta, colocacion de extractor, conexiones, sellado perimetral, andamios, mano d eobra, herramienta, equipo y todo lo necesario para su correcat ejecucion.</t>
  </si>
  <si>
    <t>SIN02</t>
  </si>
  <si>
    <t>SIN03</t>
  </si>
  <si>
    <t>SIN04</t>
  </si>
  <si>
    <t>SIN05</t>
  </si>
  <si>
    <t>Suministro y colocacion de mosquitero en ventanas  con las siguientes dimensiones 1.93 x 63 m, fabricada  tela mosquitera y fijo  de solera de aluminio en color blanco de 1"incluye: materiales,  mano de obra, cortes, desperdicios, sellado con acrilastic , plomeo, taquetes, pijas, limpieza del area de trabajo, y todo lo necesario para su correcta fabricación e instalación.</t>
  </si>
  <si>
    <t>SIN06</t>
  </si>
  <si>
    <t>Suministro y colocacion de mosquitero en ventanas  con las siguientes dimensiones 1.27 x 80 m, fabricada  tela mosquitera y fijo  de solera de aluminio en color blanco de 1"incluye: materiales,  mano de obra, cortes, desperdicios, sellado con acrilastic , plomeo, taquetes, pijas, limpieza del area de trabajo, y todo lo necesario para su correcta fabricación e instalación.</t>
  </si>
  <si>
    <t>SIN07</t>
  </si>
  <si>
    <t>Suministro e instalacion de linea de llenado  tubería de poliflex  de 25 mm de diámetro,  de bomba hacia tinaco, incluye: conexion con 2 tuercas union de 25 mm, 9 coples mm,  10 soporteria tipo omega de 25 mm, conexion,, mano de obra, herramientas, equipo, andamios, equipo de seguridad, acarreo veritical y horizontal del material del  limpieza del lugar de trabajo y todo lo necesario para su correcta ejecucion.</t>
  </si>
  <si>
    <t>SIN08</t>
  </si>
  <si>
    <t>Reforzamiento de colmnas de concreto armado de 0.20 x 0.33 x 2,.45  con angulos de 1/1/2" en aristas  y solera de 1"  @ 0.20 m con  anclahe a trabe, incluye soldadura, mano de obra, aplicación de primario, pintura de esmalte 100 comex, retiro de recubrimiento de culmna en malas condiciones, resane de columna con concreto f´c = 200 kg cm2, y adecon, e andamios, herramienta, equipo y todo lo necesario para su correcta ejecucion.</t>
  </si>
  <si>
    <t>SIN09</t>
  </si>
  <si>
    <t>Pintura vinilica en muros, columnas , plafones  marca Comex Vinimex a dos manos, incluye: aplicación una mano de sellador, colocacion de plaste, materiales, mano de obra, protección con plastico y maskin tape, desperdicios, herramientas, equipo, andamios, equipo de seguridad, acarreo del material al lugar de su colocación, limpieza del area de trabajo y todo lo necesario para su correcta ejecución.</t>
  </si>
  <si>
    <t>TOTAL SINDICATO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</si>
</sst>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0.0000"/>
  </numFmts>
  <fonts count="9" x14ac:knownFonts="1">
    <font>
      <sz val="11"/>
      <color theme="1"/>
      <name val="Calibri"/>
      <family val="2"/>
      <scheme val="minor"/>
    </font>
    <font>
      <b/>
      <sz val="12"/>
      <name val="Arial"/>
      <family val="2"/>
    </font>
    <font>
      <sz val="14"/>
      <name val="Arial"/>
      <family val="2"/>
    </font>
    <font>
      <sz val="8"/>
      <name val="Arial"/>
      <family val="2"/>
    </font>
    <font>
      <b/>
      <sz val="8"/>
      <name val="Arial"/>
      <family val="2"/>
    </font>
    <font>
      <b/>
      <sz val="9"/>
      <name val="Arial"/>
      <family val="2"/>
    </font>
    <font>
      <b/>
      <sz val="8"/>
      <color rgb="FF000000"/>
      <name val="Arial"/>
      <family val="2"/>
    </font>
    <font>
      <sz val="8"/>
      <color rgb="FF000000"/>
      <name val="Arial"/>
      <family val="2"/>
    </font>
    <font>
      <b/>
      <sz val="10"/>
      <name val="Arial"/>
      <family val="2"/>
    </font>
  </fonts>
  <fills count="3">
    <fill>
      <patternFill patternType="none"/>
    </fill>
    <fill>
      <patternFill patternType="gray125"/>
    </fill>
    <fill>
      <patternFill patternType="solid">
        <fgColor rgb="FFF2F2F2"/>
        <bgColor rgb="FFF2F2F2"/>
      </patternFill>
    </fill>
  </fills>
  <borders count="24">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medium">
        <color rgb="FFFFFFFF"/>
      </left>
      <right/>
      <top style="medium">
        <color rgb="FFFFFFFF"/>
      </top>
      <bottom style="medium">
        <color rgb="FFFFFFFF"/>
      </bottom>
      <diagonal/>
    </border>
    <border>
      <left style="medium">
        <color theme="0"/>
      </left>
      <right style="medium">
        <color theme="0"/>
      </right>
      <top style="medium">
        <color theme="0"/>
      </top>
      <bottom style="medium">
        <color theme="0"/>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right style="medium">
        <color rgb="FFFFFFFF"/>
      </right>
      <top style="medium">
        <color rgb="FFFFFFFF"/>
      </top>
      <bottom/>
      <diagonal/>
    </border>
    <border>
      <left/>
      <right/>
      <top style="thin">
        <color indexed="64"/>
      </top>
      <bottom/>
      <diagonal/>
    </border>
    <border>
      <left/>
      <right/>
      <top/>
      <bottom style="thin">
        <color indexed="55"/>
      </bottom>
      <diagonal/>
    </border>
    <border>
      <left/>
      <right style="medium">
        <color theme="0"/>
      </right>
      <top style="medium">
        <color theme="0"/>
      </top>
      <bottom style="medium">
        <color rgb="FFFFFFFF"/>
      </bottom>
      <diagonal/>
    </border>
    <border>
      <left style="medium">
        <color theme="0"/>
      </left>
      <right/>
      <top/>
      <bottom style="medium">
        <color theme="0"/>
      </bottom>
      <diagonal/>
    </border>
    <border>
      <left style="medium">
        <color rgb="FFFFFFFF"/>
      </left>
      <right style="medium">
        <color theme="0"/>
      </right>
      <top style="medium">
        <color rgb="FFFFFFFF"/>
      </top>
      <bottom style="medium">
        <color theme="0"/>
      </bottom>
      <diagonal/>
    </border>
  </borders>
  <cellStyleXfs count="1">
    <xf numFmtId="0" fontId="0" fillId="0" borderId="0"/>
  </cellStyleXfs>
  <cellXfs count="59">
    <xf numFmtId="0" fontId="0" fillId="0" borderId="0" xfId="0"/>
    <xf numFmtId="0" fontId="1" fillId="0" borderId="1" xfId="0" applyNumberFormat="1" applyFont="1" applyFill="1" applyBorder="1" applyAlignment="1">
      <alignment horizontal="centerContinuous"/>
    </xf>
    <xf numFmtId="0" fontId="2" fillId="0" borderId="2" xfId="0" applyNumberFormat="1" applyFont="1" applyFill="1" applyBorder="1" applyAlignment="1">
      <alignment horizontal="centerContinuous"/>
    </xf>
    <xf numFmtId="0" fontId="2" fillId="0" borderId="2" xfId="0" applyNumberFormat="1" applyFont="1" applyFill="1" applyBorder="1" applyAlignment="1">
      <alignment horizontal="center"/>
    </xf>
    <xf numFmtId="0" fontId="0" fillId="0" borderId="3" xfId="0" applyNumberFormat="1" applyFont="1" applyFill="1" applyBorder="1" applyAlignment="1">
      <alignment horizontal="centerContinuous"/>
    </xf>
    <xf numFmtId="0" fontId="3" fillId="0" borderId="4" xfId="0" applyNumberFormat="1" applyFont="1" applyFill="1" applyBorder="1" applyAlignment="1"/>
    <xf numFmtId="0" fontId="3" fillId="0" borderId="0" xfId="0" applyNumberFormat="1" applyFont="1" applyFill="1" applyBorder="1" applyAlignment="1"/>
    <xf numFmtId="0" fontId="3" fillId="0" borderId="0" xfId="0" applyNumberFormat="1" applyFont="1" applyFill="1" applyBorder="1" applyAlignment="1">
      <alignment horizontal="center"/>
    </xf>
    <xf numFmtId="0" fontId="0" fillId="0" borderId="5" xfId="0" applyNumberFormat="1" applyFont="1" applyFill="1" applyBorder="1" applyAlignment="1"/>
    <xf numFmtId="0" fontId="4" fillId="0" borderId="0" xfId="0" applyNumberFormat="1" applyFont="1" applyFill="1" applyBorder="1" applyAlignment="1">
      <alignment horizontal="center"/>
    </xf>
    <xf numFmtId="0" fontId="0" fillId="0" borderId="5" xfId="0" applyBorder="1"/>
    <xf numFmtId="15" fontId="3" fillId="0" borderId="0" xfId="0" applyNumberFormat="1" applyFont="1" applyFill="1" applyBorder="1" applyAlignment="1"/>
    <xf numFmtId="0" fontId="0" fillId="0" borderId="0" xfId="0" applyNumberFormat="1" applyFont="1" applyFill="1" applyBorder="1" applyAlignment="1"/>
    <xf numFmtId="0" fontId="3" fillId="0" borderId="4"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5" xfId="0" applyNumberFormat="1" applyFont="1" applyFill="1" applyBorder="1" applyAlignment="1"/>
    <xf numFmtId="0" fontId="3" fillId="0" borderId="6" xfId="0" applyNumberFormat="1" applyFont="1" applyFill="1" applyBorder="1" applyAlignment="1"/>
    <xf numFmtId="0" fontId="3" fillId="0" borderId="7" xfId="0" applyNumberFormat="1" applyFont="1" applyFill="1" applyBorder="1" applyAlignment="1"/>
    <xf numFmtId="0" fontId="3" fillId="0" borderId="7" xfId="0" applyNumberFormat="1" applyFont="1" applyFill="1" applyBorder="1" applyAlignment="1">
      <alignment horizontal="center"/>
    </xf>
    <xf numFmtId="0" fontId="0" fillId="0" borderId="8" xfId="0" applyNumberFormat="1" applyFont="1" applyFill="1" applyBorder="1" applyAlignment="1"/>
    <xf numFmtId="0" fontId="3" fillId="0" borderId="0" xfId="0" applyNumberFormat="1" applyFont="1" applyFill="1" applyAlignment="1"/>
    <xf numFmtId="0" fontId="3" fillId="0" borderId="0" xfId="0" applyNumberFormat="1" applyFont="1" applyFill="1" applyAlignment="1">
      <alignment horizontal="center"/>
    </xf>
    <xf numFmtId="0" fontId="0" fillId="0" borderId="0" xfId="0" applyNumberFormat="1" applyFont="1" applyFill="1" applyAlignment="1"/>
    <xf numFmtId="0" fontId="4" fillId="0" borderId="9" xfId="0" applyNumberFormat="1" applyFont="1" applyFill="1" applyBorder="1" applyAlignment="1">
      <alignment horizontal="center"/>
    </xf>
    <xf numFmtId="0" fontId="4" fillId="0" borderId="10" xfId="0" applyNumberFormat="1" applyFont="1" applyFill="1" applyBorder="1" applyAlignment="1">
      <alignment horizontal="center"/>
    </xf>
    <xf numFmtId="0" fontId="4" fillId="0" borderId="11" xfId="0" applyNumberFormat="1" applyFont="1" applyFill="1" applyBorder="1" applyAlignment="1">
      <alignment horizontal="center"/>
    </xf>
    <xf numFmtId="0" fontId="4" fillId="0" borderId="0" xfId="0" applyNumberFormat="1" applyFont="1" applyFill="1"/>
    <xf numFmtId="0" fontId="0" fillId="0" borderId="0" xfId="0" applyAlignment="1">
      <alignment horizontal="center"/>
    </xf>
    <xf numFmtId="0" fontId="6" fillId="2" borderId="12" xfId="0" applyFont="1" applyFill="1" applyBorder="1" applyAlignment="1">
      <alignment horizontal="center" vertical="center"/>
    </xf>
    <xf numFmtId="0" fontId="4" fillId="2" borderId="13" xfId="0" applyFont="1" applyFill="1" applyBorder="1" applyAlignment="1">
      <alignment horizontal="justify" vertical="center" wrapText="1"/>
    </xf>
    <xf numFmtId="0" fontId="3" fillId="2" borderId="14" xfId="0" applyFont="1" applyFill="1" applyBorder="1" applyAlignment="1">
      <alignment horizontal="center" vertical="center"/>
    </xf>
    <xf numFmtId="4" fontId="3" fillId="2" borderId="15" xfId="0" applyNumberFormat="1" applyFont="1" applyFill="1" applyBorder="1" applyAlignment="1">
      <alignment horizontal="center" vertical="center"/>
    </xf>
    <xf numFmtId="8" fontId="3" fillId="2" borderId="15" xfId="0" applyNumberFormat="1" applyFont="1" applyFill="1" applyBorder="1" applyAlignment="1">
      <alignment horizontal="center" vertical="center"/>
    </xf>
    <xf numFmtId="8" fontId="7" fillId="2" borderId="15" xfId="0" applyNumberFormat="1" applyFont="1" applyFill="1" applyBorder="1" applyAlignment="1">
      <alignment horizontal="center" vertical="center"/>
    </xf>
    <xf numFmtId="0" fontId="7" fillId="2" borderId="12" xfId="0" applyFont="1" applyFill="1" applyBorder="1" applyAlignment="1">
      <alignment horizontal="center" vertical="center"/>
    </xf>
    <xf numFmtId="0" fontId="3" fillId="2" borderId="13" xfId="0" applyFont="1" applyFill="1" applyBorder="1" applyAlignment="1">
      <alignment horizontal="justify" vertical="center" wrapText="1"/>
    </xf>
    <xf numFmtId="0" fontId="3" fillId="2" borderId="0" xfId="0" applyFont="1" applyFill="1" applyBorder="1" applyAlignment="1">
      <alignment horizontal="justify" vertical="center" wrapText="1"/>
    </xf>
    <xf numFmtId="0" fontId="3" fillId="2" borderId="15" xfId="0" applyFont="1" applyFill="1" applyBorder="1" applyAlignment="1">
      <alignment horizontal="center" vertical="center"/>
    </xf>
    <xf numFmtId="8" fontId="6" fillId="2" borderId="15" xfId="0" applyNumberFormat="1" applyFont="1" applyFill="1" applyBorder="1" applyAlignment="1">
      <alignment horizontal="center" vertical="center"/>
    </xf>
    <xf numFmtId="0" fontId="4" fillId="2" borderId="16" xfId="0" applyFont="1" applyFill="1" applyBorder="1" applyAlignment="1">
      <alignment horizontal="justify" vertical="center" wrapText="1"/>
    </xf>
    <xf numFmtId="0" fontId="3" fillId="2" borderId="16" xfId="0" applyFont="1" applyFill="1" applyBorder="1" applyAlignment="1">
      <alignment horizontal="justify" vertical="center" wrapText="1"/>
    </xf>
    <xf numFmtId="0" fontId="3" fillId="2" borderId="17" xfId="0" applyFont="1" applyFill="1" applyBorder="1" applyAlignment="1">
      <alignment horizontal="justify" vertical="center" wrapText="1"/>
    </xf>
    <xf numFmtId="0" fontId="3" fillId="2" borderId="18" xfId="0" applyFont="1" applyFill="1" applyBorder="1" applyAlignment="1">
      <alignment horizontal="center" vertical="center"/>
    </xf>
    <xf numFmtId="0" fontId="3" fillId="0" borderId="0" xfId="0" applyNumberFormat="1" applyFont="1" applyFill="1" applyAlignment="1">
      <alignment vertical="top"/>
    </xf>
    <xf numFmtId="0" fontId="3" fillId="0" borderId="0" xfId="0" applyNumberFormat="1" applyFont="1" applyFill="1" applyAlignment="1">
      <alignment horizontal="center" vertical="top"/>
    </xf>
    <xf numFmtId="164" fontId="3" fillId="0" borderId="0" xfId="0" applyNumberFormat="1" applyFont="1" applyFill="1" applyAlignment="1">
      <alignment horizontal="right" vertical="top"/>
    </xf>
    <xf numFmtId="4" fontId="3" fillId="0" borderId="0" xfId="0" applyNumberFormat="1" applyFont="1" applyFill="1" applyAlignment="1">
      <alignment horizontal="right" vertical="top"/>
    </xf>
    <xf numFmtId="0" fontId="3" fillId="0" borderId="0" xfId="0" applyNumberFormat="1" applyFont="1" applyFill="1" applyAlignment="1">
      <alignment horizontal="justify" vertical="top"/>
    </xf>
    <xf numFmtId="4" fontId="4" fillId="0" borderId="0" xfId="0" applyNumberFormat="1" applyFont="1" applyFill="1" applyAlignment="1">
      <alignment horizontal="right" vertical="top"/>
    </xf>
    <xf numFmtId="0" fontId="4" fillId="0" borderId="0" xfId="0" applyNumberFormat="1" applyFont="1" applyFill="1" applyAlignment="1">
      <alignment horizontal="justify" vertical="top"/>
    </xf>
    <xf numFmtId="4" fontId="4" fillId="0" borderId="19" xfId="0" applyNumberFormat="1" applyFont="1" applyFill="1" applyBorder="1" applyAlignment="1">
      <alignment horizontal="right" vertical="top"/>
    </xf>
    <xf numFmtId="0" fontId="4" fillId="2" borderId="17" xfId="0" applyFont="1" applyFill="1" applyBorder="1" applyAlignment="1">
      <alignment horizontal="justify" vertical="center" wrapText="1"/>
    </xf>
    <xf numFmtId="0" fontId="3" fillId="2" borderId="21" xfId="0" applyFont="1" applyFill="1" applyBorder="1" applyAlignment="1">
      <alignment horizontal="center" vertical="center"/>
    </xf>
    <xf numFmtId="4" fontId="3" fillId="2" borderId="14" xfId="0" applyNumberFormat="1" applyFont="1" applyFill="1" applyBorder="1" applyAlignment="1">
      <alignment horizontal="center" vertical="center"/>
    </xf>
    <xf numFmtId="0" fontId="4" fillId="2" borderId="22" xfId="0" applyFont="1" applyFill="1" applyBorder="1" applyAlignment="1">
      <alignment horizontal="justify" vertical="center" wrapText="1"/>
    </xf>
    <xf numFmtId="4" fontId="3" fillId="2" borderId="23" xfId="0" applyNumberFormat="1" applyFont="1" applyFill="1" applyBorder="1" applyAlignment="1">
      <alignment horizontal="center" vertical="center"/>
    </xf>
    <xf numFmtId="0" fontId="3" fillId="0" borderId="0" xfId="0" applyNumberFormat="1" applyFont="1" applyFill="1" applyBorder="1" applyAlignment="1">
      <alignment horizontal="left" wrapText="1"/>
    </xf>
    <xf numFmtId="0" fontId="5" fillId="0" borderId="0" xfId="0" applyNumberFormat="1" applyFont="1" applyFill="1" applyAlignment="1">
      <alignment horizontal="center"/>
    </xf>
    <xf numFmtId="0" fontId="8" fillId="0" borderId="20"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ANTENIMIENTO%20VERACRUZ\REQUISICION%20VERACRUZ%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CI14TUD"/>
      <sheetName val="ESTUDIO"/>
      <sheetName val="REQUISICION"/>
      <sheetName val="COMPARATIVO"/>
      <sheetName val="CATALOGO"/>
      <sheetName val="ANEXO TEC"/>
    </sheetNames>
    <sheetDataSet>
      <sheetData sheetId="0">
        <row r="26">
          <cell r="D26" t="str">
            <v>IMPERMEABILIZACIÓN A EDIFICIO ADMINISTRATIVO, CUBÍCULOS DE PROFESORES, MANTENIMIENTO A LABORATORIOS DE PLANTAS Y SUELOS Y ACUACULTURA, A CÁMARA FRÍA, A LA BARDA PERIMETRAL SANITARIOS Y ACUERDOS CON EL SINDICATO DEL CAMPUS VERACRUZ DEL COLEGIO DE POSTGRADUADOS</v>
          </cell>
        </row>
      </sheetData>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11"/>
  <sheetViews>
    <sheetView tabSelected="1" workbookViewId="0">
      <selection activeCell="B18" sqref="B18"/>
    </sheetView>
  </sheetViews>
  <sheetFormatPr baseColWidth="10" defaultRowHeight="15" x14ac:dyDescent="0.25"/>
  <cols>
    <col min="1" max="1" width="9.85546875" customWidth="1"/>
    <col min="2" max="2" width="56.5703125" customWidth="1"/>
    <col min="3" max="3" width="7.7109375" style="27" customWidth="1"/>
    <col min="4" max="4" width="11.85546875" customWidth="1"/>
    <col min="5" max="5" width="13.28515625" customWidth="1"/>
    <col min="6" max="6" width="26.85546875" customWidth="1"/>
    <col min="7" max="7" width="13.5703125" customWidth="1"/>
  </cols>
  <sheetData>
    <row r="1" spans="1:7" ht="18.75" thickTop="1" x14ac:dyDescent="0.25">
      <c r="A1" s="1" t="s">
        <v>0</v>
      </c>
      <c r="B1" s="2"/>
      <c r="C1" s="3"/>
      <c r="D1" s="2"/>
      <c r="E1" s="2"/>
      <c r="F1" s="2"/>
      <c r="G1" s="4"/>
    </row>
    <row r="2" spans="1:7" x14ac:dyDescent="0.25">
      <c r="A2" s="5" t="s">
        <v>1</v>
      </c>
      <c r="B2" s="6"/>
      <c r="C2" s="7"/>
      <c r="D2" s="6"/>
      <c r="E2" s="6"/>
      <c r="F2" s="6"/>
      <c r="G2" s="8"/>
    </row>
    <row r="3" spans="1:7" x14ac:dyDescent="0.25">
      <c r="A3" s="5"/>
      <c r="B3" s="6" t="s">
        <v>2</v>
      </c>
      <c r="C3" s="7"/>
      <c r="D3" s="6"/>
      <c r="E3" s="6"/>
      <c r="F3" s="6"/>
      <c r="G3" s="8"/>
    </row>
    <row r="4" spans="1:7" x14ac:dyDescent="0.25">
      <c r="A4" s="5"/>
      <c r="B4" s="6" t="s">
        <v>3</v>
      </c>
      <c r="C4" s="7"/>
      <c r="D4" s="6"/>
      <c r="E4" s="6"/>
      <c r="F4" s="9"/>
      <c r="G4" s="10"/>
    </row>
    <row r="5" spans="1:7" x14ac:dyDescent="0.25">
      <c r="A5" s="5" t="s">
        <v>4</v>
      </c>
      <c r="B5" s="6"/>
      <c r="C5" s="7" t="s">
        <v>5</v>
      </c>
      <c r="D5" s="11">
        <v>44022</v>
      </c>
      <c r="E5" s="12"/>
      <c r="F5" s="6"/>
      <c r="G5" s="10"/>
    </row>
    <row r="6" spans="1:7" ht="36.75" customHeight="1" x14ac:dyDescent="0.25">
      <c r="A6" s="13" t="s">
        <v>6</v>
      </c>
      <c r="B6" s="56" t="str">
        <f>+[1]SOLICI14TUD!D26</f>
        <v>IMPERMEABILIZACIÓN A EDIFICIO ADMINISTRATIVO, CUBÍCULOS DE PROFESORES, MANTENIMIENTO A LABORATORIOS DE PLANTAS Y SUELOS Y ACUACULTURA, A CÁMARA FRÍA, A LA BARDA PERIMETRAL SANITARIOS Y ACUERDOS CON EL SINDICATO DEL CAMPUS VERACRUZ DEL COLEGIO DE POSTGRADUADOS</v>
      </c>
      <c r="C6" s="56"/>
      <c r="D6" s="56"/>
      <c r="E6" s="56"/>
      <c r="F6" s="14" t="s">
        <v>7</v>
      </c>
      <c r="G6" s="15"/>
    </row>
    <row r="7" spans="1:7" x14ac:dyDescent="0.25">
      <c r="A7" s="5"/>
      <c r="B7" s="6"/>
      <c r="C7" s="7"/>
      <c r="D7" s="6"/>
      <c r="E7" s="6"/>
      <c r="F7" s="6" t="s">
        <v>8</v>
      </c>
      <c r="G7" s="15"/>
    </row>
    <row r="8" spans="1:7" ht="15.75" thickBot="1" x14ac:dyDescent="0.3">
      <c r="A8" s="16" t="s">
        <v>9</v>
      </c>
      <c r="B8" s="17"/>
      <c r="C8" s="18"/>
      <c r="D8" s="17"/>
      <c r="E8" s="17"/>
      <c r="F8" s="17"/>
      <c r="G8" s="19"/>
    </row>
    <row r="9" spans="1:7" ht="15.75" thickTop="1" x14ac:dyDescent="0.25">
      <c r="A9" s="20"/>
      <c r="B9" s="20"/>
      <c r="C9" s="21"/>
      <c r="D9" s="20"/>
      <c r="E9" s="20"/>
      <c r="F9" s="20"/>
      <c r="G9" s="22"/>
    </row>
    <row r="10" spans="1:7" x14ac:dyDescent="0.25">
      <c r="A10" s="57" t="s">
        <v>10</v>
      </c>
      <c r="B10" s="57"/>
      <c r="C10" s="57"/>
      <c r="D10" s="57"/>
      <c r="E10" s="57"/>
      <c r="F10" s="57"/>
      <c r="G10" s="57"/>
    </row>
    <row r="11" spans="1:7" ht="15.75" thickBot="1" x14ac:dyDescent="0.3">
      <c r="A11" s="20"/>
      <c r="B11" s="20"/>
      <c r="C11" s="21"/>
      <c r="D11" s="20"/>
      <c r="E11" s="20"/>
      <c r="F11" s="20"/>
      <c r="G11" s="22"/>
    </row>
    <row r="12" spans="1:7" ht="16.5" thickTop="1" thickBot="1" x14ac:dyDescent="0.3">
      <c r="A12" s="23" t="s">
        <v>11</v>
      </c>
      <c r="B12" s="24" t="s">
        <v>12</v>
      </c>
      <c r="C12" s="24" t="s">
        <v>13</v>
      </c>
      <c r="D12" s="24" t="s">
        <v>14</v>
      </c>
      <c r="E12" s="24" t="s">
        <v>15</v>
      </c>
      <c r="F12" s="24" t="s">
        <v>16</v>
      </c>
      <c r="G12" s="25" t="s">
        <v>17</v>
      </c>
    </row>
    <row r="13" spans="1:7" ht="16.5" thickTop="1" thickBot="1" x14ac:dyDescent="0.3">
      <c r="A13" s="26"/>
      <c r="B13" s="26"/>
    </row>
    <row r="14" spans="1:7" ht="15.75" thickBot="1" x14ac:dyDescent="0.3">
      <c r="A14" s="28" t="s">
        <v>43</v>
      </c>
      <c r="B14" s="29" t="s">
        <v>48</v>
      </c>
      <c r="C14" s="30"/>
      <c r="D14" s="31"/>
      <c r="E14" s="32"/>
      <c r="F14" s="33"/>
      <c r="G14" s="33"/>
    </row>
    <row r="15" spans="1:7" ht="45.75" thickBot="1" x14ac:dyDescent="0.3">
      <c r="A15" s="34" t="s">
        <v>44</v>
      </c>
      <c r="B15" s="35" t="s">
        <v>45</v>
      </c>
      <c r="C15" s="30" t="s">
        <v>24</v>
      </c>
      <c r="D15" s="31">
        <v>875</v>
      </c>
      <c r="E15" s="32">
        <v>0</v>
      </c>
      <c r="F15" s="33"/>
      <c r="G15" s="33">
        <f>+D15*E15</f>
        <v>0</v>
      </c>
    </row>
    <row r="16" spans="1:7" ht="45.75" thickBot="1" x14ac:dyDescent="0.3">
      <c r="A16" s="34" t="s">
        <v>49</v>
      </c>
      <c r="B16" s="35" t="s">
        <v>50</v>
      </c>
      <c r="C16" s="30" t="s">
        <v>25</v>
      </c>
      <c r="D16" s="31">
        <v>32</v>
      </c>
      <c r="E16" s="32">
        <v>0</v>
      </c>
      <c r="F16" s="33"/>
      <c r="G16" s="33">
        <f t="shared" ref="G16:G77" si="0">+D16*E16</f>
        <v>0</v>
      </c>
    </row>
    <row r="17" spans="1:7" ht="57" thickBot="1" x14ac:dyDescent="0.3">
      <c r="A17" s="34" t="s">
        <v>46</v>
      </c>
      <c r="B17" s="35" t="s">
        <v>51</v>
      </c>
      <c r="C17" s="30" t="s">
        <v>24</v>
      </c>
      <c r="D17" s="31">
        <v>75</v>
      </c>
      <c r="E17" s="32">
        <v>0</v>
      </c>
      <c r="F17" s="33"/>
      <c r="G17" s="33">
        <f t="shared" si="0"/>
        <v>0</v>
      </c>
    </row>
    <row r="18" spans="1:7" ht="68.25" thickBot="1" x14ac:dyDescent="0.3">
      <c r="A18" s="34" t="s">
        <v>52</v>
      </c>
      <c r="B18" s="35" t="s">
        <v>53</v>
      </c>
      <c r="C18" s="30" t="s">
        <v>28</v>
      </c>
      <c r="D18" s="31">
        <v>14</v>
      </c>
      <c r="E18" s="32">
        <v>0</v>
      </c>
      <c r="F18" s="33"/>
      <c r="G18" s="33">
        <f t="shared" si="0"/>
        <v>0</v>
      </c>
    </row>
    <row r="19" spans="1:7" ht="45.75" thickBot="1" x14ac:dyDescent="0.3">
      <c r="A19" s="34" t="s">
        <v>54</v>
      </c>
      <c r="B19" s="36" t="s">
        <v>26</v>
      </c>
      <c r="C19" s="37" t="s">
        <v>24</v>
      </c>
      <c r="D19" s="31">
        <v>68</v>
      </c>
      <c r="E19" s="32">
        <v>0</v>
      </c>
      <c r="F19" s="33"/>
      <c r="G19" s="33">
        <f t="shared" si="0"/>
        <v>0</v>
      </c>
    </row>
    <row r="20" spans="1:7" ht="45.75" thickBot="1" x14ac:dyDescent="0.3">
      <c r="A20" s="34" t="s">
        <v>55</v>
      </c>
      <c r="B20" s="35" t="s">
        <v>27</v>
      </c>
      <c r="C20" s="30" t="s">
        <v>25</v>
      </c>
      <c r="D20" s="31">
        <v>45</v>
      </c>
      <c r="E20" s="32">
        <v>0</v>
      </c>
      <c r="F20" s="33"/>
      <c r="G20" s="33">
        <f t="shared" si="0"/>
        <v>0</v>
      </c>
    </row>
    <row r="21" spans="1:7" ht="45.75" thickBot="1" x14ac:dyDescent="0.3">
      <c r="A21" s="34" t="s">
        <v>56</v>
      </c>
      <c r="B21" s="35" t="s">
        <v>57</v>
      </c>
      <c r="C21" s="30" t="s">
        <v>58</v>
      </c>
      <c r="D21" s="31">
        <v>32</v>
      </c>
      <c r="E21" s="32">
        <v>0</v>
      </c>
      <c r="F21" s="33"/>
      <c r="G21" s="33">
        <f t="shared" si="0"/>
        <v>0</v>
      </c>
    </row>
    <row r="22" spans="1:7" ht="57" thickBot="1" x14ac:dyDescent="0.3">
      <c r="A22" s="34" t="s">
        <v>59</v>
      </c>
      <c r="B22" s="35" t="s">
        <v>60</v>
      </c>
      <c r="C22" s="30" t="s">
        <v>24</v>
      </c>
      <c r="D22" s="31">
        <v>32</v>
      </c>
      <c r="E22" s="32">
        <v>0</v>
      </c>
      <c r="F22" s="33"/>
      <c r="G22" s="33">
        <f t="shared" si="0"/>
        <v>0</v>
      </c>
    </row>
    <row r="23" spans="1:7" ht="57" thickBot="1" x14ac:dyDescent="0.3">
      <c r="A23" s="34" t="s">
        <v>61</v>
      </c>
      <c r="B23" s="35" t="s">
        <v>29</v>
      </c>
      <c r="C23" s="30" t="s">
        <v>24</v>
      </c>
      <c r="D23" s="31">
        <v>21</v>
      </c>
      <c r="E23" s="32">
        <v>0</v>
      </c>
      <c r="F23" s="33"/>
      <c r="G23" s="33">
        <f t="shared" si="0"/>
        <v>0</v>
      </c>
    </row>
    <row r="24" spans="1:7" ht="57" thickBot="1" x14ac:dyDescent="0.3">
      <c r="A24" s="34" t="s">
        <v>62</v>
      </c>
      <c r="B24" s="35" t="s">
        <v>30</v>
      </c>
      <c r="C24" s="30" t="s">
        <v>24</v>
      </c>
      <c r="D24" s="31">
        <v>68</v>
      </c>
      <c r="E24" s="32">
        <v>0</v>
      </c>
      <c r="F24" s="33"/>
      <c r="G24" s="33">
        <f t="shared" si="0"/>
        <v>0</v>
      </c>
    </row>
    <row r="25" spans="1:7" ht="57" thickBot="1" x14ac:dyDescent="0.3">
      <c r="A25" s="34" t="s">
        <v>63</v>
      </c>
      <c r="B25" s="35" t="s">
        <v>31</v>
      </c>
      <c r="C25" s="30" t="s">
        <v>24</v>
      </c>
      <c r="D25" s="31">
        <v>87</v>
      </c>
      <c r="E25" s="32">
        <v>0</v>
      </c>
      <c r="F25" s="33"/>
      <c r="G25" s="33">
        <f t="shared" si="0"/>
        <v>0</v>
      </c>
    </row>
    <row r="26" spans="1:7" ht="57" thickBot="1" x14ac:dyDescent="0.3">
      <c r="A26" s="34" t="s">
        <v>64</v>
      </c>
      <c r="B26" s="35" t="s">
        <v>65</v>
      </c>
      <c r="C26" s="30" t="s">
        <v>24</v>
      </c>
      <c r="D26" s="31">
        <v>59</v>
      </c>
      <c r="E26" s="32">
        <v>0</v>
      </c>
      <c r="F26" s="33"/>
      <c r="G26" s="33">
        <f t="shared" si="0"/>
        <v>0</v>
      </c>
    </row>
    <row r="27" spans="1:7" ht="90.75" thickBot="1" x14ac:dyDescent="0.3">
      <c r="A27" s="34" t="s">
        <v>66</v>
      </c>
      <c r="B27" s="35" t="s">
        <v>67</v>
      </c>
      <c r="C27" s="30" t="s">
        <v>28</v>
      </c>
      <c r="D27" s="31">
        <v>7</v>
      </c>
      <c r="E27" s="32">
        <v>0</v>
      </c>
      <c r="F27" s="33"/>
      <c r="G27" s="33">
        <f t="shared" si="0"/>
        <v>0</v>
      </c>
    </row>
    <row r="28" spans="1:7" ht="68.25" thickBot="1" x14ac:dyDescent="0.3">
      <c r="A28" s="34" t="s">
        <v>68</v>
      </c>
      <c r="B28" s="40" t="s">
        <v>69</v>
      </c>
      <c r="C28" s="30" t="s">
        <v>32</v>
      </c>
      <c r="D28" s="31">
        <v>138</v>
      </c>
      <c r="E28" s="32">
        <v>0</v>
      </c>
      <c r="F28" s="33"/>
      <c r="G28" s="33">
        <f t="shared" si="0"/>
        <v>0</v>
      </c>
    </row>
    <row r="29" spans="1:7" ht="79.5" thickBot="1" x14ac:dyDescent="0.3">
      <c r="A29" s="34" t="s">
        <v>70</v>
      </c>
      <c r="B29" s="35" t="s">
        <v>71</v>
      </c>
      <c r="C29" s="30" t="s">
        <v>25</v>
      </c>
      <c r="D29" s="31">
        <v>125</v>
      </c>
      <c r="E29" s="32">
        <v>0</v>
      </c>
      <c r="F29" s="33"/>
      <c r="G29" s="33">
        <f t="shared" si="0"/>
        <v>0</v>
      </c>
    </row>
    <row r="30" spans="1:7" ht="68.25" thickBot="1" x14ac:dyDescent="0.3">
      <c r="A30" s="34" t="s">
        <v>72</v>
      </c>
      <c r="B30" s="35" t="s">
        <v>73</v>
      </c>
      <c r="C30" s="30" t="s">
        <v>24</v>
      </c>
      <c r="D30" s="31">
        <v>598.66999999999996</v>
      </c>
      <c r="E30" s="32">
        <v>0</v>
      </c>
      <c r="F30" s="33"/>
      <c r="G30" s="33">
        <f t="shared" si="0"/>
        <v>0</v>
      </c>
    </row>
    <row r="31" spans="1:7" ht="79.5" thickBot="1" x14ac:dyDescent="0.3">
      <c r="A31" s="34" t="s">
        <v>74</v>
      </c>
      <c r="B31" s="35" t="s">
        <v>33</v>
      </c>
      <c r="C31" s="30" t="s">
        <v>28</v>
      </c>
      <c r="D31" s="31">
        <v>6</v>
      </c>
      <c r="E31" s="32">
        <v>0</v>
      </c>
      <c r="F31" s="33"/>
      <c r="G31" s="33">
        <f t="shared" si="0"/>
        <v>0</v>
      </c>
    </row>
    <row r="32" spans="1:7" ht="259.5" thickBot="1" x14ac:dyDescent="0.3">
      <c r="A32" s="34" t="s">
        <v>75</v>
      </c>
      <c r="B32" s="35" t="s">
        <v>47</v>
      </c>
      <c r="C32" s="30" t="s">
        <v>24</v>
      </c>
      <c r="D32" s="31">
        <v>903.56</v>
      </c>
      <c r="E32" s="32">
        <v>0</v>
      </c>
      <c r="F32" s="33"/>
      <c r="G32" s="33">
        <f t="shared" si="0"/>
        <v>0</v>
      </c>
    </row>
    <row r="33" spans="1:7" ht="113.25" thickBot="1" x14ac:dyDescent="0.3">
      <c r="A33" s="34" t="s">
        <v>76</v>
      </c>
      <c r="B33" s="35" t="s">
        <v>77</v>
      </c>
      <c r="C33" s="30" t="s">
        <v>24</v>
      </c>
      <c r="D33" s="31">
        <v>75</v>
      </c>
      <c r="E33" s="32">
        <v>0</v>
      </c>
      <c r="F33" s="33"/>
      <c r="G33" s="33">
        <f t="shared" si="0"/>
        <v>0</v>
      </c>
    </row>
    <row r="34" spans="1:7" ht="68.25" thickBot="1" x14ac:dyDescent="0.3">
      <c r="A34" s="34" t="s">
        <v>78</v>
      </c>
      <c r="B34" s="40" t="s">
        <v>79</v>
      </c>
      <c r="C34" s="30" t="s">
        <v>24</v>
      </c>
      <c r="D34" s="31">
        <v>28</v>
      </c>
      <c r="E34" s="32">
        <v>0</v>
      </c>
      <c r="F34" s="33"/>
      <c r="G34" s="33">
        <f t="shared" si="0"/>
        <v>0</v>
      </c>
    </row>
    <row r="35" spans="1:7" ht="90.75" thickBot="1" x14ac:dyDescent="0.3">
      <c r="A35" s="34" t="s">
        <v>80</v>
      </c>
      <c r="B35" s="35" t="s">
        <v>81</v>
      </c>
      <c r="C35" s="30" t="s">
        <v>25</v>
      </c>
      <c r="D35" s="31">
        <v>12</v>
      </c>
      <c r="E35" s="32">
        <v>0</v>
      </c>
      <c r="F35" s="33"/>
      <c r="G35" s="33">
        <f t="shared" si="0"/>
        <v>0</v>
      </c>
    </row>
    <row r="36" spans="1:7" ht="68.25" thickBot="1" x14ac:dyDescent="0.3">
      <c r="A36" s="34" t="s">
        <v>82</v>
      </c>
      <c r="B36" s="35" t="s">
        <v>83</v>
      </c>
      <c r="C36" s="30" t="s">
        <v>24</v>
      </c>
      <c r="D36" s="31">
        <v>40.65</v>
      </c>
      <c r="E36" s="32">
        <v>0</v>
      </c>
      <c r="F36" s="33"/>
      <c r="G36" s="33">
        <f t="shared" si="0"/>
        <v>0</v>
      </c>
    </row>
    <row r="37" spans="1:7" ht="68.25" thickBot="1" x14ac:dyDescent="0.3">
      <c r="A37" s="34" t="s">
        <v>84</v>
      </c>
      <c r="B37" s="40" t="s">
        <v>85</v>
      </c>
      <c r="C37" s="30" t="s">
        <v>24</v>
      </c>
      <c r="D37" s="31">
        <v>40.65</v>
      </c>
      <c r="E37" s="32">
        <v>0</v>
      </c>
      <c r="F37" s="33"/>
      <c r="G37" s="33">
        <f t="shared" si="0"/>
        <v>0</v>
      </c>
    </row>
    <row r="38" spans="1:7" ht="79.5" thickBot="1" x14ac:dyDescent="0.3">
      <c r="A38" s="34" t="s">
        <v>86</v>
      </c>
      <c r="B38" s="40" t="s">
        <v>87</v>
      </c>
      <c r="C38" s="30" t="s">
        <v>28</v>
      </c>
      <c r="D38" s="31">
        <v>2</v>
      </c>
      <c r="E38" s="32">
        <v>0</v>
      </c>
      <c r="F38" s="33"/>
      <c r="G38" s="33">
        <f t="shared" si="0"/>
        <v>0</v>
      </c>
    </row>
    <row r="39" spans="1:7" ht="34.5" thickBot="1" x14ac:dyDescent="0.3">
      <c r="A39" s="34" t="s">
        <v>88</v>
      </c>
      <c r="B39" s="35" t="s">
        <v>89</v>
      </c>
      <c r="C39" s="30" t="s">
        <v>35</v>
      </c>
      <c r="D39" s="31">
        <v>6.34</v>
      </c>
      <c r="E39" s="32">
        <v>0</v>
      </c>
      <c r="F39" s="33"/>
      <c r="G39" s="33">
        <f t="shared" si="0"/>
        <v>0</v>
      </c>
    </row>
    <row r="40" spans="1:7" ht="45.75" thickBot="1" x14ac:dyDescent="0.3">
      <c r="A40" s="34" t="s">
        <v>90</v>
      </c>
      <c r="B40" s="41" t="s">
        <v>34</v>
      </c>
      <c r="C40" s="30" t="s">
        <v>24</v>
      </c>
      <c r="D40" s="31">
        <v>944.21</v>
      </c>
      <c r="E40" s="32">
        <v>0</v>
      </c>
      <c r="F40" s="33"/>
      <c r="G40" s="33">
        <f t="shared" si="0"/>
        <v>0</v>
      </c>
    </row>
    <row r="41" spans="1:7" ht="15.75" thickBot="1" x14ac:dyDescent="0.3">
      <c r="A41" s="28" t="s">
        <v>43</v>
      </c>
      <c r="B41" s="39" t="s">
        <v>91</v>
      </c>
      <c r="C41" s="30"/>
      <c r="D41" s="31"/>
      <c r="E41" s="32"/>
      <c r="F41" s="33"/>
      <c r="G41" s="38">
        <f>SUM(G15:G40)</f>
        <v>0</v>
      </c>
    </row>
    <row r="42" spans="1:7" ht="15.75" thickBot="1" x14ac:dyDescent="0.3">
      <c r="A42" s="28" t="s">
        <v>92</v>
      </c>
      <c r="B42" s="39" t="s">
        <v>93</v>
      </c>
      <c r="C42" s="30"/>
      <c r="D42" s="31"/>
      <c r="E42" s="32"/>
      <c r="F42" s="33"/>
      <c r="G42" s="33"/>
    </row>
    <row r="43" spans="1:7" ht="45.75" thickBot="1" x14ac:dyDescent="0.3">
      <c r="A43" s="34" t="s">
        <v>94</v>
      </c>
      <c r="B43" s="40" t="s">
        <v>45</v>
      </c>
      <c r="C43" s="30" t="s">
        <v>24</v>
      </c>
      <c r="D43" s="31">
        <v>672</v>
      </c>
      <c r="E43" s="32">
        <v>0</v>
      </c>
      <c r="F43" s="33"/>
      <c r="G43" s="33">
        <f t="shared" si="0"/>
        <v>0</v>
      </c>
    </row>
    <row r="44" spans="1:7" ht="68.25" thickBot="1" x14ac:dyDescent="0.3">
      <c r="A44" s="34" t="s">
        <v>95</v>
      </c>
      <c r="B44" s="35" t="s">
        <v>96</v>
      </c>
      <c r="C44" s="30" t="s">
        <v>32</v>
      </c>
      <c r="D44" s="31">
        <v>76</v>
      </c>
      <c r="E44" s="32">
        <v>0</v>
      </c>
      <c r="F44" s="33"/>
      <c r="G44" s="33">
        <f t="shared" si="0"/>
        <v>0</v>
      </c>
    </row>
    <row r="45" spans="1:7" ht="68.25" thickBot="1" x14ac:dyDescent="0.3">
      <c r="A45" s="34" t="s">
        <v>97</v>
      </c>
      <c r="B45" s="40" t="s">
        <v>98</v>
      </c>
      <c r="C45" s="30" t="s">
        <v>24</v>
      </c>
      <c r="D45" s="31">
        <v>9</v>
      </c>
      <c r="E45" s="32">
        <v>0</v>
      </c>
      <c r="F45" s="33"/>
      <c r="G45" s="33">
        <f t="shared" si="0"/>
        <v>0</v>
      </c>
    </row>
    <row r="46" spans="1:7" ht="259.5" thickBot="1" x14ac:dyDescent="0.3">
      <c r="A46" s="34" t="s">
        <v>99</v>
      </c>
      <c r="B46" s="35" t="s">
        <v>47</v>
      </c>
      <c r="C46" s="30" t="s">
        <v>24</v>
      </c>
      <c r="D46" s="31">
        <v>672</v>
      </c>
      <c r="E46" s="32">
        <v>0</v>
      </c>
      <c r="F46" s="33"/>
      <c r="G46" s="33">
        <f t="shared" si="0"/>
        <v>0</v>
      </c>
    </row>
    <row r="47" spans="1:7" ht="68.25" thickBot="1" x14ac:dyDescent="0.3">
      <c r="A47" s="34" t="s">
        <v>100</v>
      </c>
      <c r="B47" s="35" t="s">
        <v>83</v>
      </c>
      <c r="C47" s="30" t="s">
        <v>24</v>
      </c>
      <c r="D47" s="31">
        <v>150.65</v>
      </c>
      <c r="E47" s="32">
        <v>0</v>
      </c>
      <c r="F47" s="33"/>
      <c r="G47" s="33">
        <f t="shared" si="0"/>
        <v>0</v>
      </c>
    </row>
    <row r="48" spans="1:7" ht="68.25" thickBot="1" x14ac:dyDescent="0.3">
      <c r="A48" s="34" t="s">
        <v>101</v>
      </c>
      <c r="B48" s="40" t="s">
        <v>85</v>
      </c>
      <c r="C48" s="30" t="s">
        <v>24</v>
      </c>
      <c r="D48" s="31">
        <v>150.65</v>
      </c>
      <c r="E48" s="32">
        <v>0</v>
      </c>
      <c r="F48" s="33"/>
      <c r="G48" s="33">
        <f t="shared" si="0"/>
        <v>0</v>
      </c>
    </row>
    <row r="49" spans="1:7" ht="79.5" thickBot="1" x14ac:dyDescent="0.3">
      <c r="A49" s="34" t="s">
        <v>102</v>
      </c>
      <c r="B49" s="35" t="s">
        <v>103</v>
      </c>
      <c r="C49" s="30" t="s">
        <v>24</v>
      </c>
      <c r="D49" s="31">
        <v>110.5</v>
      </c>
      <c r="E49" s="32">
        <v>0</v>
      </c>
      <c r="F49" s="33"/>
      <c r="G49" s="33">
        <f t="shared" si="0"/>
        <v>0</v>
      </c>
    </row>
    <row r="50" spans="1:7" ht="79.5" thickBot="1" x14ac:dyDescent="0.3">
      <c r="A50" s="34" t="s">
        <v>104</v>
      </c>
      <c r="B50" s="35" t="s">
        <v>105</v>
      </c>
      <c r="C50" s="30" t="s">
        <v>28</v>
      </c>
      <c r="D50" s="31">
        <v>2</v>
      </c>
      <c r="E50" s="32">
        <v>0</v>
      </c>
      <c r="F50" s="33"/>
      <c r="G50" s="33">
        <f t="shared" si="0"/>
        <v>0</v>
      </c>
    </row>
    <row r="51" spans="1:7" ht="34.5" thickBot="1" x14ac:dyDescent="0.3">
      <c r="A51" s="34" t="s">
        <v>106</v>
      </c>
      <c r="B51" s="35" t="s">
        <v>89</v>
      </c>
      <c r="C51" s="30" t="s">
        <v>35</v>
      </c>
      <c r="D51" s="31">
        <v>4.2</v>
      </c>
      <c r="E51" s="32">
        <v>0</v>
      </c>
      <c r="F51" s="33"/>
      <c r="G51" s="33">
        <f t="shared" si="0"/>
        <v>0</v>
      </c>
    </row>
    <row r="52" spans="1:7" ht="45.75" thickBot="1" x14ac:dyDescent="0.3">
      <c r="A52" s="34" t="s">
        <v>107</v>
      </c>
      <c r="B52" s="35" t="s">
        <v>34</v>
      </c>
      <c r="C52" s="30" t="s">
        <v>24</v>
      </c>
      <c r="D52" s="31">
        <v>240</v>
      </c>
      <c r="E52" s="32">
        <v>0</v>
      </c>
      <c r="F52" s="33"/>
      <c r="G52" s="33">
        <f t="shared" si="0"/>
        <v>0</v>
      </c>
    </row>
    <row r="53" spans="1:7" ht="15.75" thickBot="1" x14ac:dyDescent="0.3">
      <c r="A53" s="28" t="s">
        <v>92</v>
      </c>
      <c r="B53" s="39" t="s">
        <v>108</v>
      </c>
      <c r="C53" s="30"/>
      <c r="D53" s="31"/>
      <c r="E53" s="32"/>
      <c r="F53" s="33"/>
      <c r="G53" s="38">
        <f>SUM(G43:G52)</f>
        <v>0</v>
      </c>
    </row>
    <row r="54" spans="1:7" ht="15.75" thickBot="1" x14ac:dyDescent="0.3">
      <c r="A54" s="28" t="s">
        <v>109</v>
      </c>
      <c r="B54" s="29" t="s">
        <v>110</v>
      </c>
      <c r="C54" s="30"/>
      <c r="D54" s="31"/>
      <c r="E54" s="32"/>
      <c r="F54" s="33"/>
      <c r="G54" s="33"/>
    </row>
    <row r="55" spans="1:7" ht="79.5" thickBot="1" x14ac:dyDescent="0.3">
      <c r="A55" s="34" t="s">
        <v>111</v>
      </c>
      <c r="B55" s="35" t="s">
        <v>112</v>
      </c>
      <c r="C55" s="30" t="s">
        <v>24</v>
      </c>
      <c r="D55" s="31">
        <v>37</v>
      </c>
      <c r="E55" s="32">
        <v>0</v>
      </c>
      <c r="F55" s="33"/>
      <c r="G55" s="33">
        <f t="shared" si="0"/>
        <v>0</v>
      </c>
    </row>
    <row r="56" spans="1:7" ht="113.25" thickBot="1" x14ac:dyDescent="0.3">
      <c r="A56" s="34" t="s">
        <v>113</v>
      </c>
      <c r="B56" s="40" t="s">
        <v>114</v>
      </c>
      <c r="C56" s="30" t="s">
        <v>24</v>
      </c>
      <c r="D56" s="31">
        <v>37</v>
      </c>
      <c r="E56" s="32">
        <v>0</v>
      </c>
      <c r="F56" s="33"/>
      <c r="G56" s="33">
        <f t="shared" si="0"/>
        <v>0</v>
      </c>
    </row>
    <row r="57" spans="1:7" ht="57" thickBot="1" x14ac:dyDescent="0.3">
      <c r="A57" s="34" t="s">
        <v>115</v>
      </c>
      <c r="B57" s="35" t="s">
        <v>116</v>
      </c>
      <c r="C57" s="30" t="s">
        <v>24</v>
      </c>
      <c r="D57" s="31">
        <v>37</v>
      </c>
      <c r="E57" s="32">
        <v>0</v>
      </c>
      <c r="F57" s="33"/>
      <c r="G57" s="33">
        <f t="shared" si="0"/>
        <v>0</v>
      </c>
    </row>
    <row r="58" spans="1:7" ht="45.75" thickBot="1" x14ac:dyDescent="0.3">
      <c r="A58" s="34" t="s">
        <v>117</v>
      </c>
      <c r="B58" s="40" t="s">
        <v>118</v>
      </c>
      <c r="C58" s="30" t="s">
        <v>24</v>
      </c>
      <c r="D58" s="31">
        <v>37</v>
      </c>
      <c r="E58" s="32">
        <v>0</v>
      </c>
      <c r="F58" s="33"/>
      <c r="G58" s="33">
        <f t="shared" si="0"/>
        <v>0</v>
      </c>
    </row>
    <row r="59" spans="1:7" ht="68.25" thickBot="1" x14ac:dyDescent="0.3">
      <c r="A59" s="34" t="s">
        <v>119</v>
      </c>
      <c r="B59" s="35" t="s">
        <v>120</v>
      </c>
      <c r="C59" s="30" t="s">
        <v>24</v>
      </c>
      <c r="D59" s="31">
        <v>37</v>
      </c>
      <c r="E59" s="32">
        <v>0</v>
      </c>
      <c r="F59" s="33"/>
      <c r="G59" s="33">
        <f t="shared" si="0"/>
        <v>0</v>
      </c>
    </row>
    <row r="60" spans="1:7" ht="15.75" thickBot="1" x14ac:dyDescent="0.3">
      <c r="A60" s="28" t="s">
        <v>115</v>
      </c>
      <c r="B60" s="29" t="s">
        <v>121</v>
      </c>
      <c r="C60" s="30"/>
      <c r="D60" s="31"/>
      <c r="E60" s="32"/>
      <c r="F60" s="33"/>
      <c r="G60" s="38">
        <f>SUM(G55:G59)</f>
        <v>0</v>
      </c>
    </row>
    <row r="61" spans="1:7" ht="15.75" thickBot="1" x14ac:dyDescent="0.3">
      <c r="A61" s="28" t="s">
        <v>39</v>
      </c>
      <c r="B61" s="29" t="s">
        <v>40</v>
      </c>
      <c r="C61" s="30"/>
      <c r="D61" s="31"/>
      <c r="E61" s="32"/>
      <c r="F61" s="33"/>
      <c r="G61" s="33"/>
    </row>
    <row r="62" spans="1:7" ht="23.25" thickBot="1" x14ac:dyDescent="0.3">
      <c r="A62" s="34" t="s">
        <v>122</v>
      </c>
      <c r="B62" s="35" t="s">
        <v>123</v>
      </c>
      <c r="C62" s="30" t="s">
        <v>19</v>
      </c>
      <c r="D62" s="31">
        <v>1</v>
      </c>
      <c r="E62" s="32">
        <v>0</v>
      </c>
      <c r="F62" s="33"/>
      <c r="G62" s="33">
        <f t="shared" si="0"/>
        <v>0</v>
      </c>
    </row>
    <row r="63" spans="1:7" ht="45.75" thickBot="1" x14ac:dyDescent="0.3">
      <c r="A63" s="34" t="s">
        <v>124</v>
      </c>
      <c r="B63" s="41" t="s">
        <v>125</v>
      </c>
      <c r="C63" s="30" t="s">
        <v>42</v>
      </c>
      <c r="D63" s="31">
        <v>24.3</v>
      </c>
      <c r="E63" s="32">
        <v>0</v>
      </c>
      <c r="F63" s="33"/>
      <c r="G63" s="33">
        <f t="shared" si="0"/>
        <v>0</v>
      </c>
    </row>
    <row r="64" spans="1:7" ht="45.75" thickBot="1" x14ac:dyDescent="0.3">
      <c r="A64" s="34" t="s">
        <v>126</v>
      </c>
      <c r="B64" s="35" t="s">
        <v>127</v>
      </c>
      <c r="C64" s="30" t="s">
        <v>42</v>
      </c>
      <c r="D64" s="31">
        <v>35</v>
      </c>
      <c r="E64" s="32">
        <v>0</v>
      </c>
      <c r="F64" s="33"/>
      <c r="G64" s="33">
        <f t="shared" si="0"/>
        <v>0</v>
      </c>
    </row>
    <row r="65" spans="1:7" ht="45.75" thickBot="1" x14ac:dyDescent="0.3">
      <c r="A65" s="34" t="s">
        <v>128</v>
      </c>
      <c r="B65" s="35" t="s">
        <v>129</v>
      </c>
      <c r="C65" s="30" t="s">
        <v>42</v>
      </c>
      <c r="D65" s="31">
        <v>35</v>
      </c>
      <c r="E65" s="32">
        <v>0</v>
      </c>
      <c r="F65" s="33"/>
      <c r="G65" s="33">
        <f t="shared" si="0"/>
        <v>0</v>
      </c>
    </row>
    <row r="66" spans="1:7" ht="45.75" thickBot="1" x14ac:dyDescent="0.3">
      <c r="A66" s="34" t="s">
        <v>130</v>
      </c>
      <c r="B66" s="40" t="s">
        <v>131</v>
      </c>
      <c r="C66" s="30" t="s">
        <v>42</v>
      </c>
      <c r="D66" s="31">
        <v>35</v>
      </c>
      <c r="E66" s="32">
        <v>0</v>
      </c>
      <c r="F66" s="33"/>
      <c r="G66" s="33">
        <f t="shared" si="0"/>
        <v>0</v>
      </c>
    </row>
    <row r="67" spans="1:7" ht="45.75" thickBot="1" x14ac:dyDescent="0.3">
      <c r="A67" s="34" t="s">
        <v>132</v>
      </c>
      <c r="B67" s="40" t="s">
        <v>133</v>
      </c>
      <c r="C67" s="30" t="s">
        <v>18</v>
      </c>
      <c r="D67" s="31">
        <v>44</v>
      </c>
      <c r="E67" s="32">
        <v>0</v>
      </c>
      <c r="F67" s="33"/>
      <c r="G67" s="33">
        <f t="shared" si="0"/>
        <v>0</v>
      </c>
    </row>
    <row r="68" spans="1:7" ht="45.75" thickBot="1" x14ac:dyDescent="0.3">
      <c r="A68" s="34" t="s">
        <v>134</v>
      </c>
      <c r="B68" s="40" t="s">
        <v>135</v>
      </c>
      <c r="C68" s="30" t="s">
        <v>42</v>
      </c>
      <c r="D68" s="31">
        <v>11</v>
      </c>
      <c r="E68" s="32">
        <v>0</v>
      </c>
      <c r="F68" s="33"/>
      <c r="G68" s="33">
        <f t="shared" si="0"/>
        <v>0</v>
      </c>
    </row>
    <row r="69" spans="1:7" ht="45.75" thickBot="1" x14ac:dyDescent="0.3">
      <c r="A69" s="34" t="s">
        <v>136</v>
      </c>
      <c r="B69" s="35" t="s">
        <v>137</v>
      </c>
      <c r="C69" s="30" t="s">
        <v>18</v>
      </c>
      <c r="D69" s="31">
        <v>16</v>
      </c>
      <c r="E69" s="32">
        <v>0</v>
      </c>
      <c r="F69" s="33"/>
      <c r="G69" s="33">
        <f t="shared" si="0"/>
        <v>0</v>
      </c>
    </row>
    <row r="70" spans="1:7" ht="57" thickBot="1" x14ac:dyDescent="0.3">
      <c r="A70" s="34" t="s">
        <v>138</v>
      </c>
      <c r="B70" s="35" t="s">
        <v>139</v>
      </c>
      <c r="C70" s="30" t="s">
        <v>42</v>
      </c>
      <c r="D70" s="31">
        <v>26</v>
      </c>
      <c r="E70" s="32">
        <v>0</v>
      </c>
      <c r="F70" s="33"/>
      <c r="G70" s="33">
        <f t="shared" si="0"/>
        <v>0</v>
      </c>
    </row>
    <row r="71" spans="1:7" ht="68.25" thickBot="1" x14ac:dyDescent="0.3">
      <c r="A71" s="34" t="s">
        <v>140</v>
      </c>
      <c r="B71" s="40" t="s">
        <v>141</v>
      </c>
      <c r="C71" s="30" t="s">
        <v>19</v>
      </c>
      <c r="D71" s="31">
        <v>2</v>
      </c>
      <c r="E71" s="32">
        <v>0</v>
      </c>
      <c r="F71" s="33"/>
      <c r="G71" s="33">
        <f t="shared" si="0"/>
        <v>0</v>
      </c>
    </row>
    <row r="72" spans="1:7" ht="57" thickBot="1" x14ac:dyDescent="0.3">
      <c r="A72" s="34" t="s">
        <v>142</v>
      </c>
      <c r="B72" s="35" t="s">
        <v>143</v>
      </c>
      <c r="C72" s="30" t="s">
        <v>19</v>
      </c>
      <c r="D72" s="31">
        <v>2</v>
      </c>
      <c r="E72" s="32">
        <v>0</v>
      </c>
      <c r="F72" s="33"/>
      <c r="G72" s="33">
        <f t="shared" si="0"/>
        <v>0</v>
      </c>
    </row>
    <row r="73" spans="1:7" ht="45.75" thickBot="1" x14ac:dyDescent="0.3">
      <c r="A73" s="34" t="s">
        <v>144</v>
      </c>
      <c r="B73" s="35" t="s">
        <v>145</v>
      </c>
      <c r="C73" s="30" t="s">
        <v>42</v>
      </c>
      <c r="D73" s="31">
        <v>26</v>
      </c>
      <c r="E73" s="32">
        <v>0</v>
      </c>
      <c r="F73" s="33"/>
      <c r="G73" s="33">
        <f t="shared" si="0"/>
        <v>0</v>
      </c>
    </row>
    <row r="74" spans="1:7" ht="57" thickBot="1" x14ac:dyDescent="0.3">
      <c r="A74" s="34" t="s">
        <v>146</v>
      </c>
      <c r="B74" s="40" t="s">
        <v>147</v>
      </c>
      <c r="C74" s="30" t="s">
        <v>18</v>
      </c>
      <c r="D74" s="31">
        <v>16</v>
      </c>
      <c r="E74" s="32">
        <v>0</v>
      </c>
      <c r="F74" s="33"/>
      <c r="G74" s="33">
        <f t="shared" si="0"/>
        <v>0</v>
      </c>
    </row>
    <row r="75" spans="1:7" ht="45.75" thickBot="1" x14ac:dyDescent="0.3">
      <c r="A75" s="34" t="s">
        <v>148</v>
      </c>
      <c r="B75" s="35" t="s">
        <v>149</v>
      </c>
      <c r="C75" s="30" t="s">
        <v>18</v>
      </c>
      <c r="D75" s="31">
        <v>16</v>
      </c>
      <c r="E75" s="32">
        <v>0</v>
      </c>
      <c r="F75" s="33"/>
      <c r="G75" s="33">
        <f t="shared" si="0"/>
        <v>0</v>
      </c>
    </row>
    <row r="76" spans="1:7" ht="90.75" thickBot="1" x14ac:dyDescent="0.3">
      <c r="A76" s="34" t="s">
        <v>150</v>
      </c>
      <c r="B76" s="35" t="s">
        <v>151</v>
      </c>
      <c r="C76" s="30" t="s">
        <v>19</v>
      </c>
      <c r="D76" s="31">
        <v>1</v>
      </c>
      <c r="E76" s="32">
        <v>0</v>
      </c>
      <c r="F76" s="33"/>
      <c r="G76" s="33">
        <f t="shared" si="0"/>
        <v>0</v>
      </c>
    </row>
    <row r="77" spans="1:7" ht="34.5" thickBot="1" x14ac:dyDescent="0.3">
      <c r="A77" s="34" t="s">
        <v>152</v>
      </c>
      <c r="B77" s="41" t="s">
        <v>153</v>
      </c>
      <c r="C77" s="30" t="s">
        <v>154</v>
      </c>
      <c r="D77" s="31">
        <v>1</v>
      </c>
      <c r="E77" s="32">
        <v>0</v>
      </c>
      <c r="F77" s="33"/>
      <c r="G77" s="33">
        <f t="shared" si="0"/>
        <v>0</v>
      </c>
    </row>
    <row r="78" spans="1:7" ht="15.75" thickBot="1" x14ac:dyDescent="0.3">
      <c r="A78" s="28" t="s">
        <v>39</v>
      </c>
      <c r="B78" s="51" t="s">
        <v>41</v>
      </c>
      <c r="C78" s="30"/>
      <c r="D78" s="31"/>
      <c r="E78" s="32"/>
      <c r="F78" s="33"/>
      <c r="G78" s="38">
        <f>SUM(G62:G77)</f>
        <v>0</v>
      </c>
    </row>
    <row r="79" spans="1:7" ht="15.75" thickBot="1" x14ac:dyDescent="0.3">
      <c r="A79" s="28" t="s">
        <v>155</v>
      </c>
      <c r="B79" s="51" t="s">
        <v>156</v>
      </c>
      <c r="C79" s="30"/>
      <c r="D79" s="31"/>
      <c r="E79" s="32"/>
      <c r="F79" s="33"/>
      <c r="G79" s="33"/>
    </row>
    <row r="80" spans="1:7" ht="57" thickBot="1" x14ac:dyDescent="0.3">
      <c r="A80" s="34" t="s">
        <v>157</v>
      </c>
      <c r="B80" s="41" t="s">
        <v>158</v>
      </c>
      <c r="C80" s="30" t="s">
        <v>32</v>
      </c>
      <c r="D80" s="31">
        <v>102.3</v>
      </c>
      <c r="E80" s="32">
        <v>0</v>
      </c>
      <c r="F80" s="33"/>
      <c r="G80" s="33">
        <f t="shared" ref="G80:G105" si="1">+D80*E80</f>
        <v>0</v>
      </c>
    </row>
    <row r="81" spans="1:7" ht="57" thickBot="1" x14ac:dyDescent="0.3">
      <c r="A81" s="34" t="s">
        <v>159</v>
      </c>
      <c r="B81" s="40" t="s">
        <v>160</v>
      </c>
      <c r="C81" s="30" t="s">
        <v>24</v>
      </c>
      <c r="D81" s="31">
        <v>21.68</v>
      </c>
      <c r="E81" s="32">
        <v>0</v>
      </c>
      <c r="F81" s="33"/>
      <c r="G81" s="33">
        <f t="shared" si="1"/>
        <v>0</v>
      </c>
    </row>
    <row r="82" spans="1:7" ht="68.25" thickBot="1" x14ac:dyDescent="0.3">
      <c r="A82" s="34" t="s">
        <v>161</v>
      </c>
      <c r="B82" s="35" t="s">
        <v>162</v>
      </c>
      <c r="C82" s="30" t="s">
        <v>24</v>
      </c>
      <c r="D82" s="31">
        <v>170.84</v>
      </c>
      <c r="E82" s="32">
        <v>0</v>
      </c>
      <c r="F82" s="33"/>
      <c r="G82" s="33">
        <f t="shared" si="1"/>
        <v>0</v>
      </c>
    </row>
    <row r="83" spans="1:7" ht="15.75" thickBot="1" x14ac:dyDescent="0.3">
      <c r="A83" s="28" t="s">
        <v>155</v>
      </c>
      <c r="B83" s="29" t="s">
        <v>163</v>
      </c>
      <c r="C83" s="30"/>
      <c r="D83" s="31"/>
      <c r="E83" s="32"/>
      <c r="F83" s="33"/>
      <c r="G83" s="38">
        <f>SUM(G80:G82)</f>
        <v>0</v>
      </c>
    </row>
    <row r="84" spans="1:7" ht="15.75" thickBot="1" x14ac:dyDescent="0.3">
      <c r="A84" s="28" t="s">
        <v>164</v>
      </c>
      <c r="B84" s="29" t="s">
        <v>165</v>
      </c>
      <c r="C84" s="30"/>
      <c r="D84" s="31"/>
      <c r="E84" s="32"/>
      <c r="F84" s="33"/>
      <c r="G84" s="33"/>
    </row>
    <row r="85" spans="1:7" ht="68.25" thickBot="1" x14ac:dyDescent="0.3">
      <c r="A85" s="34" t="s">
        <v>166</v>
      </c>
      <c r="B85" s="35" t="s">
        <v>167</v>
      </c>
      <c r="C85" s="30" t="s">
        <v>32</v>
      </c>
      <c r="D85" s="31">
        <v>1065</v>
      </c>
      <c r="E85" s="32">
        <v>0</v>
      </c>
      <c r="F85" s="33"/>
      <c r="G85" s="33">
        <f t="shared" si="1"/>
        <v>0</v>
      </c>
    </row>
    <row r="86" spans="1:7" ht="68.25" thickBot="1" x14ac:dyDescent="0.3">
      <c r="A86" s="34" t="s">
        <v>168</v>
      </c>
      <c r="B86" s="40" t="s">
        <v>162</v>
      </c>
      <c r="C86" s="30" t="s">
        <v>24</v>
      </c>
      <c r="D86" s="31">
        <v>1500</v>
      </c>
      <c r="E86" s="32">
        <v>0</v>
      </c>
      <c r="F86" s="33"/>
      <c r="G86" s="33">
        <f t="shared" si="1"/>
        <v>0</v>
      </c>
    </row>
    <row r="87" spans="1:7" ht="15.75" thickBot="1" x14ac:dyDescent="0.3">
      <c r="A87" s="28" t="s">
        <v>164</v>
      </c>
      <c r="B87" s="39" t="s">
        <v>169</v>
      </c>
      <c r="C87" s="30"/>
      <c r="D87" s="31"/>
      <c r="E87" s="32"/>
      <c r="F87" s="33"/>
      <c r="G87" s="38">
        <f>SUM(G85:G86)</f>
        <v>0</v>
      </c>
    </row>
    <row r="88" spans="1:7" ht="15.75" thickBot="1" x14ac:dyDescent="0.3">
      <c r="A88" s="28" t="s">
        <v>170</v>
      </c>
      <c r="B88" s="39" t="s">
        <v>171</v>
      </c>
      <c r="C88" s="30"/>
      <c r="D88" s="31"/>
      <c r="E88" s="32"/>
      <c r="F88" s="33"/>
      <c r="G88" s="33"/>
    </row>
    <row r="89" spans="1:7" ht="45.75" thickBot="1" x14ac:dyDescent="0.3">
      <c r="A89" s="34" t="s">
        <v>172</v>
      </c>
      <c r="B89" s="35" t="s">
        <v>173</v>
      </c>
      <c r="C89" s="30" t="s">
        <v>24</v>
      </c>
      <c r="D89" s="31">
        <v>129.6</v>
      </c>
      <c r="E89" s="32">
        <v>0</v>
      </c>
      <c r="F89" s="33"/>
      <c r="G89" s="33">
        <f t="shared" si="1"/>
        <v>0</v>
      </c>
    </row>
    <row r="90" spans="1:7" ht="34.5" thickBot="1" x14ac:dyDescent="0.3">
      <c r="A90" s="34" t="s">
        <v>174</v>
      </c>
      <c r="B90" s="35" t="s">
        <v>175</v>
      </c>
      <c r="C90" s="30" t="s">
        <v>19</v>
      </c>
      <c r="D90" s="31">
        <v>6</v>
      </c>
      <c r="E90" s="32">
        <v>0</v>
      </c>
      <c r="F90" s="33"/>
      <c r="G90" s="33">
        <f t="shared" si="1"/>
        <v>0</v>
      </c>
    </row>
    <row r="91" spans="1:7" ht="34.5" thickBot="1" x14ac:dyDescent="0.3">
      <c r="A91" s="34" t="s">
        <v>176</v>
      </c>
      <c r="B91" s="40" t="s">
        <v>177</v>
      </c>
      <c r="C91" s="30" t="s">
        <v>19</v>
      </c>
      <c r="D91" s="31">
        <v>6</v>
      </c>
      <c r="E91" s="32">
        <v>0</v>
      </c>
      <c r="F91" s="33"/>
      <c r="G91" s="33">
        <f t="shared" si="1"/>
        <v>0</v>
      </c>
    </row>
    <row r="92" spans="1:7" ht="68.25" thickBot="1" x14ac:dyDescent="0.3">
      <c r="A92" s="34" t="s">
        <v>178</v>
      </c>
      <c r="B92" s="35" t="s">
        <v>179</v>
      </c>
      <c r="C92" s="30" t="s">
        <v>18</v>
      </c>
      <c r="D92" s="31">
        <v>129.6</v>
      </c>
      <c r="E92" s="32">
        <v>0</v>
      </c>
      <c r="F92" s="33"/>
      <c r="G92" s="33">
        <f t="shared" si="1"/>
        <v>0</v>
      </c>
    </row>
    <row r="93" spans="1:7" ht="34.5" thickBot="1" x14ac:dyDescent="0.3">
      <c r="A93" s="34" t="s">
        <v>180</v>
      </c>
      <c r="B93" s="35" t="s">
        <v>181</v>
      </c>
      <c r="C93" s="30" t="s">
        <v>19</v>
      </c>
      <c r="D93" s="31">
        <v>3</v>
      </c>
      <c r="E93" s="32">
        <v>0</v>
      </c>
      <c r="F93" s="33"/>
      <c r="G93" s="33">
        <f t="shared" si="1"/>
        <v>0</v>
      </c>
    </row>
    <row r="94" spans="1:7" ht="34.5" thickBot="1" x14ac:dyDescent="0.3">
      <c r="A94" s="34" t="s">
        <v>182</v>
      </c>
      <c r="B94" s="40" t="s">
        <v>183</v>
      </c>
      <c r="C94" s="30" t="s">
        <v>42</v>
      </c>
      <c r="D94" s="31">
        <v>10</v>
      </c>
      <c r="E94" s="32">
        <v>0</v>
      </c>
      <c r="F94" s="33"/>
      <c r="G94" s="33">
        <f t="shared" si="1"/>
        <v>0</v>
      </c>
    </row>
    <row r="95" spans="1:7" ht="15.75" thickBot="1" x14ac:dyDescent="0.3">
      <c r="A95" s="28" t="s">
        <v>170</v>
      </c>
      <c r="B95" s="29" t="s">
        <v>184</v>
      </c>
      <c r="C95" s="30"/>
      <c r="D95" s="31"/>
      <c r="E95" s="32"/>
      <c r="F95" s="33"/>
      <c r="G95" s="38">
        <f>SUM(G89:G94)</f>
        <v>0</v>
      </c>
    </row>
    <row r="96" spans="1:7" ht="15.75" thickBot="1" x14ac:dyDescent="0.3">
      <c r="A96" s="28" t="s">
        <v>185</v>
      </c>
      <c r="B96" s="39" t="s">
        <v>186</v>
      </c>
      <c r="C96" s="30"/>
      <c r="D96" s="31"/>
      <c r="E96" s="32"/>
      <c r="F96" s="33"/>
      <c r="G96" s="33"/>
    </row>
    <row r="97" spans="1:7" ht="57" thickBot="1" x14ac:dyDescent="0.3">
      <c r="A97" s="34" t="s">
        <v>187</v>
      </c>
      <c r="B97" s="35" t="s">
        <v>188</v>
      </c>
      <c r="C97" s="30" t="s">
        <v>19</v>
      </c>
      <c r="D97" s="31">
        <v>3</v>
      </c>
      <c r="E97" s="32">
        <v>0</v>
      </c>
      <c r="F97" s="33"/>
      <c r="G97" s="33">
        <f t="shared" si="1"/>
        <v>0</v>
      </c>
    </row>
    <row r="98" spans="1:7" ht="45.75" thickBot="1" x14ac:dyDescent="0.3">
      <c r="A98" s="34" t="s">
        <v>189</v>
      </c>
      <c r="B98" s="35" t="s">
        <v>36</v>
      </c>
      <c r="C98" s="30" t="s">
        <v>19</v>
      </c>
      <c r="D98" s="31">
        <v>1</v>
      </c>
      <c r="E98" s="32">
        <v>0</v>
      </c>
      <c r="F98" s="33"/>
      <c r="G98" s="33">
        <f t="shared" si="1"/>
        <v>0</v>
      </c>
    </row>
    <row r="99" spans="1:7" ht="57" thickBot="1" x14ac:dyDescent="0.3">
      <c r="A99" s="34" t="s">
        <v>190</v>
      </c>
      <c r="B99" s="40" t="s">
        <v>37</v>
      </c>
      <c r="C99" s="30" t="s">
        <v>19</v>
      </c>
      <c r="D99" s="31">
        <v>2</v>
      </c>
      <c r="E99" s="32">
        <v>0</v>
      </c>
      <c r="F99" s="33"/>
      <c r="G99" s="33">
        <f t="shared" si="1"/>
        <v>0</v>
      </c>
    </row>
    <row r="100" spans="1:7" ht="57" thickBot="1" x14ac:dyDescent="0.3">
      <c r="A100" s="34" t="s">
        <v>191</v>
      </c>
      <c r="B100" s="35" t="s">
        <v>38</v>
      </c>
      <c r="C100" s="30" t="s">
        <v>19</v>
      </c>
      <c r="D100" s="31">
        <v>1</v>
      </c>
      <c r="E100" s="32">
        <v>0</v>
      </c>
      <c r="F100" s="33"/>
      <c r="G100" s="33">
        <f t="shared" si="1"/>
        <v>0</v>
      </c>
    </row>
    <row r="101" spans="1:7" ht="57" thickBot="1" x14ac:dyDescent="0.3">
      <c r="A101" s="34" t="s">
        <v>192</v>
      </c>
      <c r="B101" s="35" t="s">
        <v>193</v>
      </c>
      <c r="C101" s="30" t="s">
        <v>19</v>
      </c>
      <c r="D101" s="31">
        <v>3</v>
      </c>
      <c r="E101" s="32">
        <v>0</v>
      </c>
      <c r="F101" s="33"/>
      <c r="G101" s="33">
        <f t="shared" si="1"/>
        <v>0</v>
      </c>
    </row>
    <row r="102" spans="1:7" ht="57" thickBot="1" x14ac:dyDescent="0.3">
      <c r="A102" s="34" t="s">
        <v>194</v>
      </c>
      <c r="B102" s="40" t="s">
        <v>195</v>
      </c>
      <c r="C102" s="30" t="s">
        <v>19</v>
      </c>
      <c r="D102" s="31">
        <v>1</v>
      </c>
      <c r="E102" s="32">
        <v>0</v>
      </c>
      <c r="F102" s="33"/>
      <c r="G102" s="33">
        <f t="shared" si="1"/>
        <v>0</v>
      </c>
    </row>
    <row r="103" spans="1:7" ht="68.25" thickBot="1" x14ac:dyDescent="0.3">
      <c r="A103" s="34" t="s">
        <v>196</v>
      </c>
      <c r="B103" s="35" t="s">
        <v>197</v>
      </c>
      <c r="C103" s="30" t="s">
        <v>42</v>
      </c>
      <c r="D103" s="31">
        <v>125.35</v>
      </c>
      <c r="E103" s="32">
        <v>0</v>
      </c>
      <c r="F103" s="33"/>
      <c r="G103" s="33">
        <f t="shared" si="1"/>
        <v>0</v>
      </c>
    </row>
    <row r="104" spans="1:7" ht="68.25" thickBot="1" x14ac:dyDescent="0.3">
      <c r="A104" s="34" t="s">
        <v>198</v>
      </c>
      <c r="B104" s="40" t="s">
        <v>199</v>
      </c>
      <c r="C104" s="42" t="s">
        <v>19</v>
      </c>
      <c r="D104" s="31">
        <v>2</v>
      </c>
      <c r="E104" s="32">
        <v>0</v>
      </c>
      <c r="F104" s="33"/>
      <c r="G104" s="33">
        <f t="shared" si="1"/>
        <v>0</v>
      </c>
    </row>
    <row r="105" spans="1:7" ht="68.25" thickBot="1" x14ac:dyDescent="0.3">
      <c r="A105" s="34" t="s">
        <v>200</v>
      </c>
      <c r="B105" s="35" t="s">
        <v>201</v>
      </c>
      <c r="C105" s="52" t="s">
        <v>18</v>
      </c>
      <c r="D105" s="53">
        <v>55.36</v>
      </c>
      <c r="E105" s="32">
        <v>0</v>
      </c>
      <c r="F105" s="33"/>
      <c r="G105" s="33">
        <f t="shared" si="1"/>
        <v>0</v>
      </c>
    </row>
    <row r="106" spans="1:7" ht="15.75" thickBot="1" x14ac:dyDescent="0.3">
      <c r="A106" s="28" t="s">
        <v>185</v>
      </c>
      <c r="B106" s="54" t="s">
        <v>202</v>
      </c>
      <c r="C106" s="55"/>
      <c r="D106" s="53"/>
      <c r="E106" s="32"/>
      <c r="F106" s="33"/>
      <c r="G106" s="38">
        <f>SUM(G97:G105)</f>
        <v>0</v>
      </c>
    </row>
    <row r="107" spans="1:7" x14ac:dyDescent="0.25">
      <c r="A107" s="43"/>
      <c r="C107" s="44"/>
      <c r="D107" s="45"/>
      <c r="E107" s="46"/>
      <c r="F107" s="47"/>
      <c r="G107" s="48"/>
    </row>
    <row r="108" spans="1:7" x14ac:dyDescent="0.25">
      <c r="A108" s="43"/>
      <c r="B108" s="49" t="s">
        <v>20</v>
      </c>
      <c r="C108" s="44"/>
      <c r="D108" s="45"/>
      <c r="E108" s="46"/>
      <c r="F108" s="47"/>
      <c r="G108" s="50"/>
    </row>
    <row r="109" spans="1:7" x14ac:dyDescent="0.25">
      <c r="A109" s="43"/>
      <c r="B109" s="49" t="s">
        <v>21</v>
      </c>
      <c r="C109" s="44"/>
      <c r="D109" s="45"/>
      <c r="E109" s="46"/>
      <c r="F109" s="47"/>
      <c r="G109" s="50">
        <f>+G108*0.16</f>
        <v>0</v>
      </c>
    </row>
    <row r="110" spans="1:7" x14ac:dyDescent="0.25">
      <c r="A110" s="43"/>
      <c r="B110" s="49" t="s">
        <v>22</v>
      </c>
      <c r="C110" s="44"/>
      <c r="D110" s="45"/>
      <c r="E110" s="46"/>
      <c r="F110" s="47"/>
      <c r="G110" s="50">
        <f>+G109+G108</f>
        <v>0</v>
      </c>
    </row>
    <row r="111" spans="1:7" x14ac:dyDescent="0.25">
      <c r="A111" s="43"/>
      <c r="B111" s="58" t="s">
        <v>23</v>
      </c>
      <c r="C111" s="58"/>
      <c r="D111" s="58"/>
      <c r="E111" s="58"/>
      <c r="F111" s="58"/>
      <c r="G111" s="58"/>
    </row>
  </sheetData>
  <mergeCells count="3">
    <mergeCell ref="B6:E6"/>
    <mergeCell ref="A10:G10"/>
    <mergeCell ref="B111:G1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VERACRUZ</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Casita</cp:lastModifiedBy>
  <dcterms:created xsi:type="dcterms:W3CDTF">2020-07-13T19:45:53Z</dcterms:created>
  <dcterms:modified xsi:type="dcterms:W3CDTF">2020-07-14T16:06:51Z</dcterms:modified>
</cp:coreProperties>
</file>