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MANTENIMIENTO AL ALMACEN, ARCHIVO Y AULAS\"/>
    </mc:Choice>
  </mc:AlternateContent>
  <bookViews>
    <workbookView xWindow="0" yWindow="0" windowWidth="24000" windowHeight="94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3" i="1" l="1"/>
  <c r="G74" i="1" s="1"/>
  <c r="G71" i="1"/>
  <c r="G70" i="1"/>
  <c r="G69" i="1"/>
  <c r="G68" i="1"/>
  <c r="G67" i="1"/>
  <c r="G66" i="1"/>
  <c r="G65" i="1"/>
  <c r="G63" i="1"/>
  <c r="G62" i="1"/>
  <c r="G61" i="1"/>
  <c r="G60" i="1"/>
  <c r="G59" i="1"/>
  <c r="G58" i="1"/>
  <c r="G57" i="1"/>
  <c r="G56" i="1"/>
  <c r="G55" i="1"/>
  <c r="G54" i="1"/>
  <c r="G53" i="1"/>
  <c r="G52" i="1"/>
  <c r="G51" i="1"/>
  <c r="G50" i="1"/>
  <c r="G49" i="1"/>
  <c r="G48" i="1"/>
  <c r="G46" i="1"/>
  <c r="G45" i="1"/>
  <c r="G43" i="1"/>
  <c r="G42" i="1"/>
  <c r="G40" i="1"/>
  <c r="G39" i="1"/>
  <c r="G38" i="1"/>
  <c r="G36" i="1"/>
  <c r="G35" i="1"/>
  <c r="G34" i="1"/>
  <c r="G33" i="1"/>
  <c r="G32" i="1"/>
  <c r="G31" i="1"/>
  <c r="G30" i="1"/>
  <c r="G28" i="1"/>
  <c r="G27" i="1"/>
  <c r="G26" i="1"/>
  <c r="G25" i="1"/>
  <c r="G24" i="1"/>
  <c r="G23" i="1"/>
  <c r="G22" i="1"/>
  <c r="G20" i="1"/>
  <c r="G19" i="1"/>
  <c r="G18" i="1"/>
  <c r="G17" i="1"/>
  <c r="G16" i="1"/>
  <c r="G15" i="1"/>
  <c r="B6" i="1"/>
</calcChain>
</file>

<file path=xl/sharedStrings.xml><?xml version="1.0" encoding="utf-8"?>
<sst xmlns="http://schemas.openxmlformats.org/spreadsheetml/2006/main" count="187" uniqueCount="144">
  <si>
    <t>COLEGIO DE POSTGRADUADOS</t>
  </si>
  <si>
    <t>Entidad:</t>
  </si>
  <si>
    <t xml:space="preserve">INSTITUCION DE ENSEÑANZA E INVESTIGACION EN CIENCIAS AGRICOLAS </t>
  </si>
  <si>
    <t xml:space="preserve"> </t>
  </si>
  <si>
    <t xml:space="preserve">Concurso No. </t>
  </si>
  <si>
    <t>Fecha:</t>
  </si>
  <si>
    <t>Servicio:</t>
  </si>
  <si>
    <t xml:space="preserve">INICIO DE TRABAJOS: </t>
  </si>
  <si>
    <t xml:space="preserve">TERMINACION DE TRABAJOS: </t>
  </si>
  <si>
    <t>Lugar: CARRETERA FEDERAL MÉXICO TEXCOCO KM.36.5, COLONIA MONTECILLOS, TEXCOCO ESTADO DE MÉXICO</t>
  </si>
  <si>
    <t>ANEXO TÉCNICO</t>
  </si>
  <si>
    <t>Código</t>
  </si>
  <si>
    <t>Concepto</t>
  </si>
  <si>
    <t>Unidad</t>
  </si>
  <si>
    <t>Cantidad</t>
  </si>
  <si>
    <t>P. Unitario</t>
  </si>
  <si>
    <t>Precio con letra</t>
  </si>
  <si>
    <t>Importe</t>
  </si>
  <si>
    <t>ARC-CUB</t>
  </si>
  <si>
    <t>CUBIERTA</t>
  </si>
  <si>
    <t>ARC-01</t>
  </si>
  <si>
    <t>Retiro de láminas de acrilico de sistema de techado Arcotecho,en 10 lineas a una altura de 5m., incluye: cargo directo por el costo de mano de obra,  con recuperación de material, acarreo a donde indique la supervisión, herramienta, equipo de seguridad, limpieza del superficie  de trabajo y todo lo necesario para su correcta ejecución</t>
  </si>
  <si>
    <t>M</t>
  </si>
  <si>
    <t>ARC-02</t>
  </si>
  <si>
    <t>Suministro e instalación de lámina plastica R-101  de 10 onzas, incluye pijas de fijación, materiales mano de obra herramientas equipo de seguridad a una altura de 5m. Demás cargos correspondientes, por unidad de obra terminada</t>
  </si>
  <si>
    <t>m2.</t>
  </si>
  <si>
    <t>ARC-03</t>
  </si>
  <si>
    <t>Mantenimiento de TRABECANAL, incluye: retiro y sustitución de geomembrana, desasolve de coladeras y bajadas pluviales, sellado de fisuras y juntas con cemento plastico asfáltico resanador base solvente, a una altura de 5m. Incluye materiales, mano e obra, herramienta, equipo de seguridad y todo lo necesario ara su correcta ejecución.</t>
  </si>
  <si>
    <t>ARC-04</t>
  </si>
  <si>
    <t>Sustitución de lámina acanalada, en techumbre de Corralón. Incluye: Suministro de materiales, pijas de fijación, desmontaje y acarreo de lamina existente, materiales mano de obra herramientas equipo de seguridad a una altura de 5m. Demás cargos correspondientes, por unidad de obra terminada.</t>
  </si>
  <si>
    <t>M2</t>
  </si>
  <si>
    <t>ARC-05</t>
  </si>
  <si>
    <t>Sustitución de canalón para captación de aguas pluviales en techumbre de Corralón, a base de lamina galvanizada cal. 18, de 4". Incluye: Suministro de materiales, pijas de fijación, desmontaje y acarreo de lamina existente, materiales mano de obra herramientas equipo de seguridad a una altura de 5m. Demás cargos correspondientes, por unidad de obra terminada.</t>
  </si>
  <si>
    <t>ARC-06</t>
  </si>
  <si>
    <t>Sustitución de lámina plastica R-101  de 10 onzas, en techumbre de Corralón. Incluye: Suministro de materiales, fijación, desmontaje y acarreo de canalón existente, adaptación a tuberia de PVC  de bajada de aguas pluviales, materiales mano de obra herramientas equipo de seguridad a una altura de 5m. Demás cargos correspondientes, por unidad de obra terminada.</t>
  </si>
  <si>
    <t>ARC- CAN</t>
  </si>
  <si>
    <t>CANCELERIA Y HERERIA</t>
  </si>
  <si>
    <t>ARC-07</t>
  </si>
  <si>
    <t>Mantenimiento  de cancel  en  acceso prinpal, a base  de dos fijos y  dos puertas abatibles de marco de aluminio anodizado de 3" y cristal de 6mm de 5.00 x 2.40 m. Incluye: mano de obra herramienta y  equipo, cambio de vinil, suministro y colocación de chapa de seguridad, limpieza de vidrios y todo o necesario para su correcta ejecución.</t>
  </si>
  <si>
    <t>PZA</t>
  </si>
  <si>
    <t>ARC-8</t>
  </si>
  <si>
    <t>Mantenimiento a puerta lateral a base  de un fijo  y puerta abatible de marco de aluminio anodizado de 3" y crital de 6mm de 1.10  x 2.40 m. Incluye: mano de obra, herramienta y  equipo, cambio de vinil, suministro y colocación de chapa de seguridad, limpieza de vidrios y todo o necesario para su correcta ejecución.</t>
  </si>
  <si>
    <t>ARC-09</t>
  </si>
  <si>
    <t>Sustitucion de cortina metalica a base de lámina cintro, de 4.00 x 2.40 m de dimensión y puerta de acceso. Incluye fabricación en taller, acabado con praimer y  pintura de esmalte 100 marca COMEX, cortes, desperdicios, habilitado, soldado y montaje, así como el suministro de todos los materiales, 4.00 chapa de seguridad, mano de obra, equipo-herramienta, equipo de seguridad,  acarreos, limpieza, y retiro de sobrantes fura de la obra y todo lo necesario para su correcta ejecución.</t>
  </si>
  <si>
    <t>ARC-10</t>
  </si>
  <si>
    <t>Mantenimiento de alcantarilla metalica en patio de maniobras, incluye desasolve, lmpieza de rejilla, acarreo de material de desasolve, mano de obra herramienta, equipo y  todo lo necesario para su corecta  ejecución</t>
  </si>
  <si>
    <t>ARC. BAÑ</t>
  </si>
  <si>
    <t>BAÑOS</t>
  </si>
  <si>
    <t>ARC-AA</t>
  </si>
  <si>
    <t>Sustitución de azulejo dañado, de 20 x 30 cm similar al existente asentado con cemento crest y junta de cemento blanco, incluye, materiales, mano de obra, equipo, herramieta, acarreo de  bodega  hasta 100 metros de distancia, limpieza y todo lo necesraio para su correcta ejecucion.</t>
  </si>
  <si>
    <t>ARC-12</t>
  </si>
  <si>
    <t>Sustitución de loseta dañada en piso, de ceramica, tipo Interceramic de  30 x 30 cm similar a la existente asentada con cemento crest y junta de cemento blanco, incluye, materiales, mano de obra, equipo, herramieta, acarreo de  bodega  hasta 100 metros de distancia, limpieza y todo lo necesraio para su correcta ejecucion.</t>
  </si>
  <si>
    <t>ALM-COR</t>
  </si>
  <si>
    <t>PISO EN CORRALON</t>
  </si>
  <si>
    <t>ALM-13</t>
  </si>
  <si>
    <t>Acarreo  a donde indique la supervisión para resguardo de mobiliario, cajas, equipo de computo, automoviles y demás  objetos existentes en el área. Incluye: Equipo, mano de obra, herramientas y demás cargos correspondientes por unidad de obra terminada.</t>
  </si>
  <si>
    <t>JOR</t>
  </si>
  <si>
    <t>ALM-14</t>
  </si>
  <si>
    <t>Acarreo de Tezontle en camión 1er km, con carga manual, incluye: mano de obra, equipo y herramienta.</t>
  </si>
  <si>
    <t>M3</t>
  </si>
  <si>
    <t>ALM-15</t>
  </si>
  <si>
    <t>"Afine y nivelación del terreno natural. Incluye: mano de obra, herramientas, equipo y demás cargos correspondientes por unidad de obra terminada."</t>
  </si>
  <si>
    <t>ALM-16</t>
  </si>
  <si>
    <t>Guarnición de concreto f’c 150 kg/cm2 con medidas 15 x 20 x 40 cms. Comprende: cimbrado metálico y descimbrado. Incluye: materiales de consumo, mano de obra, herramientas, equipo y demás cargos correspondientes por unidad de obra terminada.</t>
  </si>
  <si>
    <t>ml</t>
  </si>
  <si>
    <t>ALM-17</t>
  </si>
  <si>
    <t>"Suministro y colocación de adoquin de concreto
 en color rojo de 8 cm de espesor, asentado sobre cama de arena. Incluye: materiales de consumo, mano de obra, herramientas y demás cargos correspondientes por unidad de obra terminada"</t>
  </si>
  <si>
    <t>ALM-18</t>
  </si>
  <si>
    <t>Acarreo de Adoquín de 40cmx40cm y 8cm en camión 1er km, con carga manual, incluye: mano de obra, equipo y herramienta.</t>
  </si>
  <si>
    <t>ALM-19</t>
  </si>
  <si>
    <t>"Colocación de adoquin de concreto
 en color rojo de 40cm x 40cm y 8 cm de espesor, asentado sobre cama de arena. Incluye: materiales de consumo, mano de obra, herramientas y demás cargos correspondientes por unidad de obra terminada"</t>
  </si>
  <si>
    <t>ALM-CUB</t>
  </si>
  <si>
    <t>ALM-20</t>
  </si>
  <si>
    <t>Retiro de láminas de acrilico de sistema de techado Arcotecho,en 5 lineas a una altura de 5m., incluye: cargo directo por el costo de mano de obra,  con recuperación de material, acarreo a donde indique la supervisión, herramienta, equipo de seguridad, limpieza del superficie  de trabajo y todo lo necesario para su correcta ejecución</t>
  </si>
  <si>
    <t>ALM-21</t>
  </si>
  <si>
    <t>Suministro e instalación  de lámina plastica R-101  de 10 onzas, incluye pijas de fijación, materiales mano de obra herramientas equipo de seguridad a una altura de 5m. Demás cargos correspondientes, por unidad de obra terminada</t>
  </si>
  <si>
    <t>ALM-22</t>
  </si>
  <si>
    <t>Mantenimiento de TRABECANAL, incluye: retiro y sustitución de geomembrana, desasolve de coladeras y bajadas pluviales, sellado de fisuras y juntas con cemento plastico asfáltico resanador base solvente, a una altura de 5m. Incluye materiales, mano e obra, herramienta, equipo de seguridad y todo lo necesario ara su crrecta ejecución.</t>
  </si>
  <si>
    <t>ALM- CAN</t>
  </si>
  <si>
    <t>ALM-23</t>
  </si>
  <si>
    <t>Mantenimiento de cortina metalica a base de lámina cintro, de 4.00 x 2.40 m de dimensión, incluye ajustes, engrasado, lijado, acabado con praimer y  pintura de esmalte 100 marca COMEX, cortes, desperdicios, habilitado, soldado y montaje, así como el suministro de todos los materiales, chapa de seguridad, mano de obra, equipo-herramienta, equipo de seguridad,  acarreos, limpieza, y retiro de sobrantes fura de la obra y todo lo necesario para su correcta ejecución.</t>
  </si>
  <si>
    <t>ALM-24</t>
  </si>
  <si>
    <t>Mantenimiento  a ventana tipo persiana, a base   de marco de aluminio anodizado de 3" y crital de 6mm de 1.10  x .60 m. Incluye: mejora de mecanismo, mano de obra,  herramienta y  equipo, cambio de vinil, reposición de vidrios rotos y faltantes, limpieza de vidrios y todo o necesario para su correcta ejecución.</t>
  </si>
  <si>
    <t>AUL-DOM</t>
  </si>
  <si>
    <t>DOMO</t>
  </si>
  <si>
    <t>AUL-25</t>
  </si>
  <si>
    <t>Desmantelamiento de policarbonato existente a una altura hasta de 12 metros , incluye : elevaciones , acarreos, equipo de seguridad, herramienta y mano de obra.</t>
  </si>
  <si>
    <t>AUL-26</t>
  </si>
  <si>
    <t>Suministro y colocación de cubierta de vidrio de 6mm de espesor templado  con película de protección color humo, a una altura máxima de 12 mts. Incluye: vidrio , material de fijación, sellador de silicón, mano de obra, equipo de seguridad , herramienta, elevaciones, cortes necesarios y acarreos.</t>
  </si>
  <si>
    <t>IEA</t>
  </si>
  <si>
    <t>IMPERMEABILIZACIÓN AZOTEA</t>
  </si>
  <si>
    <t>IEA01</t>
  </si>
  <si>
    <t>Demolición de impermeabilizante prefabricado con espesor de 4 mm hasta una altura de 10.00 m., incluye: mano de obra, herramientas, equipo, equipo de seguridad, acarreo veritical y horizontal del material de demolicion al lugar de acopio para su posterior retiro de la obra y limpieza del lugar de trabajo.</t>
  </si>
  <si>
    <t>IEA02</t>
  </si>
  <si>
    <t>Corte con disco hasta 2 cm en entortado para delimitar area de demolicion del mismo, incluye: mano de obra, herramientas, equipo, equipo de seguridad, acarreo veritical y horizontal del material de demolicion al lugar de acopio para su posterior retiro de la obra y limpieza del lugar de trabajo.</t>
  </si>
  <si>
    <t>IEA03</t>
  </si>
  <si>
    <t>Mantenimiento  de coladera de cúpula, con recuperación, incluye: , mano de obra, herramientas, equipo, limpieza y desasolve, acarreo del materal, cortes y todo lo necesario para su correcta ejecucion..</t>
  </si>
  <si>
    <t>IEA04</t>
  </si>
  <si>
    <t>Demolición de entortado en azotea, con espesor de 3 cm., promedio, incluye: mano de obra, herramientas, equipo, equipo de seguridad, acarreo veritical y horizontal del material de demolicion al lugar de acopio para su posterior retiro de la obra y limpieza del lugar de trabajo.</t>
  </si>
  <si>
    <t>IEA05</t>
  </si>
  <si>
    <t>Demolición de aplanado de mezcla en pretiles  con espesor de 2 cm., promedio, incluye: mano de obra, herramientas, equipo, equipo de seguridad, acarreo veritical y horizontal del material de demolicion al lugar de acopio para su posterior retiro de la obra y limpieza del lugar de trabajo.</t>
  </si>
  <si>
    <t>IEA06</t>
  </si>
  <si>
    <t>Aplanado acabado fino en pretiles, con mezcla cemento arena en proporción de 1:4, incluye: picado de superficies de concreto, materiales, mano de obra, herramientas, equipo, andamios, acarreo de materiales al lugar de su colocación, elaboración de mezcla, aplicación, desperdicios, limpieza de el area de trabajo y todo lo necesario para su correcta aplicación.</t>
  </si>
  <si>
    <t>IEA07</t>
  </si>
  <si>
    <t>Boquilla de aplanado acabado fino, con mezcla cemento arena en proporción de 1:4, incluye: picado de superficies de concreto, materiales, mano de obra, herramientas, equipo, andamios, acarreo de materiales al lugar de su colocación, elaboración de mezcla, aplicación, desperdicios, limpieza de el area de trabajo y todo lo necesario para su correcta aplicación.</t>
  </si>
  <si>
    <t>IEA08</t>
  </si>
  <si>
    <t>Entortado de 4 cm. de espesor a base de mezcla cemento-cal-arena en proporción 1:1:8, incluye: materiales, mano de obra, preparación de mezcla, herramientas, equipo, equipo de seguridad, nivelado, desperdicios, acarreo y elevación del material al sitio de su colocación, limpieza del area de trabajo y todo lo necesario para su correcta ejecución.</t>
  </si>
  <si>
    <t>IEA09</t>
  </si>
  <si>
    <t>Pintura de esmalte 100 de la marca Comex, en  perfiles ligeros de acero ( bases y soporterias de tuberias), aplicada a mano, dos manos, incluye: preparacion de la superficie, materiales, mano de obra, proteccion con plastico y maskin tape, desperdicios, herramientas, equipo, andamios, equipo de seguridad, acarreo del material al lugar de su colocación, limpieza del area de trabajo y todo lo necesario para su correcta ejecución.</t>
  </si>
  <si>
    <t>KG</t>
  </si>
  <si>
    <t>IEA10</t>
  </si>
  <si>
    <t>Pintura de esmalte 100 de la marca Comex, en  tuberias  electrica, sanitarias, hidraulicas y de aire acondicionado de 13mm a  100 mm de diametro , aplicada a mano,  dos manos, incluye: preparacion y mimpieza de la superficie, materiales, mano de obra, proteccion con plastico y maskin tape, desperdicios, herramientas, equipo, andamios, equipo de seguridad, acarreo del material al lugar de su colocación, limpieza del area de trabajo y todo lo necesario para su correcta ejecución.</t>
  </si>
  <si>
    <t>IEA11</t>
  </si>
  <si>
    <t>Suministro e instalación del sistema laminar multicapa prefabricado PASA® PONY PLAS  APP PG 4 MM COLOR BLANCO, compuesto por asfalto modificado a base de polímeros de polipropileno atáctico tipo "APP" de última generación; lo cual aumenta su resistencia al intemperismo y su flexibilidad a temperaturas bajo 0°C; es funcional en climas templados y calurosos. Reforzado con un alma central de tela no tejida de filamentos de poliéster de 180 gr/m2. Certificacion ISO 9001-2015, Certificación ONNCCE en cumplimiento de norma NMX-C-437-ONNCCE-2004 vigente, Certificación de aplicadores por parte del fabricante, Certificación de empresa Contratista por el fabricante como Distribuidor-Instalador Autorizado; compromiso del fabricante en la supervisón de la instalción del sistema impermeable al inicio, a la mitad y al final de los trabajos si costo para el COLPOS; el manto será colocado mediante termo-fusión a base de fuego de soplete. con acabado granular a base de gravilla esmaltada a fuego para su autoprotección y decoración, previa aplicación de primario asfaltico base solvente PROTECTO HIDRO PRIMER sin diluir y con un rendimiento de 0.25 lt/m2; calafateo de grietas, juntas, tuberías, antenas, bases puntos críticos, bajadas pluviales utilizando cemento plástico asfáltico resanador base solvente ELITE WET CEMENT. Incluye: Garantía por Escrito del fabricante por 10 años del manto prefabricado instalado, GRAVILLA PASA COVER-PONY COLOR BLANCO en juntas longitudinales y trasversales, materiales, mano de obra, equipo, herramienta, andamios, acarreos, cortes, desperdicios, limpieza, equipo de seguridad y todo lo nesesario para su correcta ejecucion.</t>
  </si>
  <si>
    <t>IEA12</t>
  </si>
  <si>
    <t>Suministro y aplicacion de impermeabilizante en ductos a base de  de sistema aislaflex hibrido con malla protecto plus pasa  incluye, aplicación  de  de calafateo en juntyas longitudinales y transversales con sellador poliuretano pasa uretano 4:1 con agua  aislaflex hibrido, aplicacion de tres manos de aislaflex hibrido con malla protecto plus por cada capa y cubrir con  perfectamente, almacenaje del producto, manejo, desperdicio, izaje hasta una altura de 10.00 m, materiales, mano de obra, equipo, herramienta, acarreos y elevacion de materiales al sitio de su colocación, cortes, desperdicios, limpieza del area de trabajo, equipo de seguridad y todo lo nesesario para su correcta ejecucion.</t>
  </si>
  <si>
    <t>IEA13</t>
  </si>
  <si>
    <t>Suministro y aplicacion de impermeabilizante Aislaflex® Híbrido,  en areas debajo de equipos de aire acondicionado compuesto por poliuretano-acrílico monocomponente, incluye:  sellado de grietas en  la superficie de losa, materiales, mano de obra, equipo, herramienta, acarreos y elevacion de materiales al sitio de su colocación, cortes, desperdicios, limpieza del area de trabajo, equipo de seguridad y todo lo nesesario para su correcta ejecucion.</t>
  </si>
  <si>
    <t>IEA14</t>
  </si>
  <si>
    <t>Mantenimiento a juntas del sistema impermeable prefabricado gravillado blanco, calafateado a un ancho de 2.5 cm, con un sellador elastico de un componente creado para sellar juntas tipo PAS URETANO NEGRO a un rendimiento 10mil/salchicha de 600 ml de Formulado a partir de pilioretano que polimeriza  en contacto con  la humedad del medio ambiente. Cumple y exede los requerimientos de la norma ASTM C-920, clase  25, tipo NS favoereciendo la aplicación en juntas existentes del prefabticado gravillado blanco, estando fresco este componente, proceder a adicionar PASA GRAVILLA COVER-PONY en color blanco  a un rendimiento  de 100 m2/saco de 25 kg. Incluye cAlafateado de coladeras, remates perimetrales del prefabricado en pretiles,  patas de equipos, antenas, sujeción de velarias y cualquier elemento saliente de la azotea, materiales , mano de obtra, equipo, herramienta, acarreos, maiobras, desperdicios, cortes, limpieza, equipo de seguridad,  andamios, escaleras y todo lo necesario para su correcta ejecución.</t>
  </si>
  <si>
    <t>IEA15</t>
  </si>
  <si>
    <t>Acarreo en camión de material producto de la demolición fuera de la obra, incluye: carga manual, mano de obra, herramientas, equipo, equipo de seguridad y todo lo necesario para su correcta ejecución.</t>
  </si>
  <si>
    <t>IEA16</t>
  </si>
  <si>
    <t>ESTRUCTURA DE CUBIERTA. Suministro y aplicacion de  Pintura  esmalte de poliuretano similar a la existente  en  Postes a base de tubo de acero grado estructural A-36 de 4 pulgadas de diámetro Cd. 30, soldando placas articuladas en la parte inferior y superior en placa de acero grado estructural A-36 de 5/16 de pulgada, toda la soldadura será de penetración completa. Incluye primario anticorrosivo de piroxilina,  dos manos  de pintura, preparacion y mimpieza de la superficie, materiales, mano de obra, proteccion con plastico y maskin tape, desperdicios, herramientas, equipo, andamios, equipo de seguridad, acarreo del material al lugar de su colocación, limpieza del area de trabajo y todo lo necesario para su correcta ejecución.</t>
  </si>
  <si>
    <t>A12</t>
  </si>
  <si>
    <t>INTERIORES</t>
  </si>
  <si>
    <t>INT-001</t>
  </si>
  <si>
    <t>Retiro  de lambrín de tablaroca a una cara con bastidor metálico, incluye: cortes,  mano de obra, herramientas, equipo, equipo de seguridad, acarreo veritical y horizontal del material de demolicion al lugar de acopio para su posterior retiro de la obra y limpieza del lugar de trabajo.</t>
  </si>
  <si>
    <t>INT-002</t>
  </si>
  <si>
    <t>Retiro  de plafón de tablaroca a una cara con bastidor metálico, incluye: cortes,  mano de obra, herramientas, equipo, equipo de seguridad, acarreo veritical y horizontal del material de demolicion al lugar de acopio para su posterior retiro de la obra y limpieza del lugar de trabajo.</t>
  </si>
  <si>
    <t>INT-003</t>
  </si>
  <si>
    <t>Suministro y colocación de falso plafond de tablaroca tipo losa con bastidor metálico, calafateado con redimix y perfacinta,  incluye: cortes,  mano de obra, herramientas, equipo, equipo de seguridad, acarreo veritical y horizontal del material de demolicion al lugar de acopio para su posterior retiro de la obra y limpieza del lugar de trabajo.</t>
  </si>
  <si>
    <t>INT-004</t>
  </si>
  <si>
    <t>Suministro y colocación de Lambrín de tablaroca a una cara con bastidor metálico, incluye: cortes,  mano de obra, herramientas, equipo, equipo de seguridad, acarreo veritical y horizontal del material de demolicion al lugar de acopio para su posterior retiro de la obra y limpieza del lugar de trabajo.</t>
  </si>
  <si>
    <t>INT-005</t>
  </si>
  <si>
    <t>Suministro y colocación de boquillas de tablaroca calafateadas con redimix y perfacinta;  incluye: cortes,  mano de obra, herramientas, equipo, equipo de seguridad, acarreo veritical y horizontal del material de demolicion al lugar de acopio para su posterior retiro de la obra y limpieza del lugar de trabajo.</t>
  </si>
  <si>
    <t>INT-006</t>
  </si>
  <si>
    <t>Retiro de alfombra en primer nivel, con espesor de 2.5 cm. tipo uso rudo, promedio, incluye: mano de obra, herramientas, equipo, equipo de seguridad, acarreo veritical y horizontal del material de retiro, al lugar de acopio para su posterior retiro de la obra y limpieza del lugar de trabajo.</t>
  </si>
  <si>
    <t>INT-007</t>
  </si>
  <si>
    <t>Suministro y colocación de alfombra en primer nivel, con espesor de 2.5 cm. tipo uso rudo,  promedio,  color similar al existente, incluye: mano de obra, herramientas, equipo, equipo de seguridad, acarreo veritical y horizontal del material y todo lo necesario npara su correcta ejecución</t>
  </si>
  <si>
    <t>SUBTOTAL</t>
  </si>
  <si>
    <t>I.V.A. 16.00%</t>
  </si>
  <si>
    <t>Total del presupuesto</t>
  </si>
  <si>
    <t>**(-------------------- M.N.)**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</si>
</sst>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0.0000"/>
  </numFmts>
  <fonts count="10" x14ac:knownFonts="1">
    <font>
      <sz val="11"/>
      <color theme="1"/>
      <name val="Calibri"/>
      <family val="2"/>
      <scheme val="minor"/>
    </font>
    <font>
      <b/>
      <sz val="12"/>
      <name val="Arial"/>
      <family val="2"/>
    </font>
    <font>
      <sz val="14"/>
      <name val="Arial"/>
      <family val="2"/>
    </font>
    <font>
      <sz val="8"/>
      <name val="Arial"/>
      <family val="2"/>
    </font>
    <font>
      <b/>
      <sz val="8"/>
      <name val="Arial"/>
      <family val="2"/>
    </font>
    <font>
      <b/>
      <sz val="9"/>
      <name val="Arial"/>
      <family val="2"/>
    </font>
    <font>
      <b/>
      <sz val="8"/>
      <color rgb="FF000000"/>
      <name val="Arial"/>
      <family val="2"/>
    </font>
    <font>
      <sz val="8"/>
      <color rgb="FF000000"/>
      <name val="Arial"/>
      <family val="2"/>
    </font>
    <font>
      <b/>
      <sz val="10"/>
      <color theme="1"/>
      <name val="Arial"/>
      <family val="2"/>
    </font>
    <font>
      <b/>
      <sz val="10"/>
      <name val="Arial"/>
      <family val="2"/>
    </font>
  </fonts>
  <fills count="3">
    <fill>
      <patternFill patternType="none"/>
    </fill>
    <fill>
      <patternFill patternType="gray125"/>
    </fill>
    <fill>
      <patternFill patternType="solid">
        <fgColor rgb="FFF2F2F2"/>
        <bgColor rgb="FFF2F2F2"/>
      </patternFill>
    </fill>
  </fills>
  <borders count="3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rgb="FFFFFFFF"/>
      </left>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style="medium">
        <color rgb="FFFFFFFF"/>
      </right>
      <top style="medium">
        <color rgb="FFFFFFFF"/>
      </top>
      <bottom style="medium">
        <color rgb="FFFFFFFF"/>
      </bottom>
      <diagonal/>
    </border>
    <border>
      <left style="medium">
        <color theme="0"/>
      </left>
      <right style="medium">
        <color theme="0"/>
      </right>
      <top/>
      <bottom style="medium">
        <color theme="0"/>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theme="0"/>
      </left>
      <right style="medium">
        <color theme="0"/>
      </right>
      <top style="medium">
        <color theme="0"/>
      </top>
      <bottom/>
      <diagonal/>
    </border>
    <border>
      <left/>
      <right style="medium">
        <color rgb="FFFFFFFF"/>
      </right>
      <top style="medium">
        <color rgb="FFFFFFFF"/>
      </top>
      <bottom/>
      <diagonal/>
    </border>
    <border>
      <left/>
      <right style="medium">
        <color theme="0"/>
      </right>
      <top style="medium">
        <color theme="0"/>
      </top>
      <bottom style="medium">
        <color theme="0"/>
      </bottom>
      <diagonal/>
    </border>
    <border>
      <left/>
      <right/>
      <top style="medium">
        <color theme="0"/>
      </top>
      <bottom/>
      <diagonal/>
    </border>
    <border>
      <left/>
      <right style="medium">
        <color theme="0"/>
      </right>
      <top style="medium">
        <color theme="0"/>
      </top>
      <bottom/>
      <diagonal/>
    </border>
    <border>
      <left/>
      <right/>
      <top style="thin">
        <color theme="0"/>
      </top>
      <bottom/>
      <diagonal/>
    </border>
    <border>
      <left style="medium">
        <color rgb="FFFFFFFF"/>
      </left>
      <right style="medium">
        <color rgb="FFFFFFFF"/>
      </right>
      <top style="medium">
        <color rgb="FFFFFFFF"/>
      </top>
      <bottom/>
      <diagonal/>
    </border>
    <border>
      <left/>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right/>
      <top/>
      <bottom style="medium">
        <color theme="0"/>
      </bottom>
      <diagonal/>
    </border>
    <border>
      <left style="medium">
        <color theme="0"/>
      </left>
      <right/>
      <top style="medium">
        <color theme="0"/>
      </top>
      <bottom style="medium">
        <color theme="0"/>
      </bottom>
      <diagonal/>
    </border>
    <border>
      <left style="medium">
        <color theme="0"/>
      </left>
      <right/>
      <top/>
      <bottom style="medium">
        <color theme="0"/>
      </bottom>
      <diagonal/>
    </border>
    <border>
      <left/>
      <right/>
      <top style="thin">
        <color indexed="64"/>
      </top>
      <bottom/>
      <diagonal/>
    </border>
    <border>
      <left/>
      <right/>
      <top/>
      <bottom style="thin">
        <color indexed="55"/>
      </bottom>
      <diagonal/>
    </border>
  </borders>
  <cellStyleXfs count="1">
    <xf numFmtId="0" fontId="0" fillId="0" borderId="0"/>
  </cellStyleXfs>
  <cellXfs count="103">
    <xf numFmtId="0" fontId="0" fillId="0" borderId="0" xfId="0"/>
    <xf numFmtId="0" fontId="1" fillId="0" borderId="1" xfId="0" applyNumberFormat="1" applyFont="1" applyFill="1" applyBorder="1" applyAlignment="1">
      <alignment horizontal="centerContinuous"/>
    </xf>
    <xf numFmtId="0" fontId="2" fillId="0" borderId="2" xfId="0" applyNumberFormat="1" applyFont="1" applyFill="1" applyBorder="1" applyAlignment="1">
      <alignment horizontal="centerContinuous"/>
    </xf>
    <xf numFmtId="0" fontId="2" fillId="0" borderId="2" xfId="0" applyNumberFormat="1" applyFont="1" applyFill="1" applyBorder="1" applyAlignment="1">
      <alignment horizontal="center"/>
    </xf>
    <xf numFmtId="0" fontId="0" fillId="0" borderId="3" xfId="0" applyNumberFormat="1" applyFont="1" applyFill="1" applyBorder="1" applyAlignment="1">
      <alignment horizontal="centerContinuous"/>
    </xf>
    <xf numFmtId="0" fontId="3" fillId="0" borderId="4" xfId="0" applyNumberFormat="1" applyFont="1" applyFill="1" applyBorder="1" applyAlignment="1"/>
    <xf numFmtId="0" fontId="3" fillId="0" borderId="0" xfId="0" applyNumberFormat="1" applyFont="1" applyFill="1" applyBorder="1" applyAlignment="1"/>
    <xf numFmtId="0" fontId="3" fillId="0" borderId="0" xfId="0" applyNumberFormat="1" applyFont="1" applyFill="1" applyBorder="1" applyAlignment="1">
      <alignment horizontal="center"/>
    </xf>
    <xf numFmtId="0" fontId="0" fillId="0" borderId="5" xfId="0" applyNumberFormat="1" applyFont="1" applyFill="1" applyBorder="1" applyAlignment="1"/>
    <xf numFmtId="0" fontId="4" fillId="0" borderId="0" xfId="0" applyNumberFormat="1" applyFont="1" applyFill="1" applyBorder="1" applyAlignment="1">
      <alignment horizontal="center"/>
    </xf>
    <xf numFmtId="0" fontId="0" fillId="0" borderId="5" xfId="0" applyBorder="1"/>
    <xf numFmtId="15" fontId="3" fillId="0" borderId="0" xfId="0" applyNumberFormat="1" applyFont="1" applyFill="1" applyBorder="1" applyAlignment="1"/>
    <xf numFmtId="0" fontId="0" fillId="0" borderId="0" xfId="0" applyNumberFormat="1" applyFont="1" applyFill="1" applyBorder="1" applyAlignment="1"/>
    <xf numFmtId="0" fontId="3" fillId="0" borderId="4" xfId="0" applyNumberFormat="1" applyFont="1" applyFill="1" applyBorder="1" applyAlignment="1">
      <alignment vertical="center"/>
    </xf>
    <xf numFmtId="0" fontId="3" fillId="0" borderId="0" xfId="0" applyNumberFormat="1" applyFont="1" applyFill="1" applyBorder="1" applyAlignment="1">
      <alignment horizontal="left" wrapText="1"/>
    </xf>
    <xf numFmtId="0" fontId="3" fillId="0" borderId="0" xfId="0" applyNumberFormat="1" applyFont="1" applyFill="1" applyBorder="1" applyAlignment="1">
      <alignment vertical="center"/>
    </xf>
    <xf numFmtId="14" fontId="3" fillId="0" borderId="5" xfId="0" applyNumberFormat="1" applyFont="1" applyFill="1" applyBorder="1" applyAlignment="1"/>
    <xf numFmtId="0" fontId="3" fillId="0" borderId="6" xfId="0" applyNumberFormat="1" applyFont="1" applyFill="1" applyBorder="1" applyAlignment="1"/>
    <xf numFmtId="0" fontId="3" fillId="0" borderId="7" xfId="0" applyNumberFormat="1" applyFont="1" applyFill="1" applyBorder="1" applyAlignment="1"/>
    <xf numFmtId="0" fontId="3" fillId="0" borderId="7" xfId="0" applyNumberFormat="1" applyFont="1" applyFill="1" applyBorder="1" applyAlignment="1">
      <alignment horizontal="center"/>
    </xf>
    <xf numFmtId="0" fontId="0" fillId="0" borderId="8" xfId="0" applyNumberFormat="1" applyFont="1" applyFill="1" applyBorder="1" applyAlignment="1"/>
    <xf numFmtId="0" fontId="3" fillId="0" borderId="0" xfId="0" applyNumberFormat="1" applyFont="1" applyFill="1" applyAlignment="1"/>
    <xf numFmtId="0" fontId="3" fillId="0" borderId="0" xfId="0" applyNumberFormat="1" applyFont="1" applyFill="1" applyAlignment="1">
      <alignment horizontal="center"/>
    </xf>
    <xf numFmtId="0" fontId="0" fillId="0" borderId="0" xfId="0" applyNumberFormat="1" applyFont="1" applyFill="1" applyAlignment="1"/>
    <xf numFmtId="0" fontId="5" fillId="0" borderId="0" xfId="0" applyNumberFormat="1" applyFont="1" applyFill="1" applyAlignment="1">
      <alignment horizontal="center"/>
    </xf>
    <xf numFmtId="0" fontId="4" fillId="0" borderId="9" xfId="0" applyNumberFormat="1" applyFont="1" applyFill="1" applyBorder="1" applyAlignment="1">
      <alignment horizontal="center"/>
    </xf>
    <xf numFmtId="0" fontId="4" fillId="0" borderId="10" xfId="0" applyNumberFormat="1" applyFont="1" applyFill="1" applyBorder="1" applyAlignment="1">
      <alignment horizontal="center"/>
    </xf>
    <xf numFmtId="0" fontId="4" fillId="0" borderId="11" xfId="0" applyNumberFormat="1" applyFont="1" applyFill="1" applyBorder="1" applyAlignment="1">
      <alignment horizontal="center"/>
    </xf>
    <xf numFmtId="0" fontId="4" fillId="0" borderId="0" xfId="0" applyNumberFormat="1" applyFont="1" applyFill="1"/>
    <xf numFmtId="0" fontId="0" fillId="0" borderId="0" xfId="0" applyAlignment="1">
      <alignment horizontal="center"/>
    </xf>
    <xf numFmtId="0" fontId="6" fillId="2" borderId="12" xfId="0" applyFont="1" applyFill="1" applyBorder="1" applyAlignment="1">
      <alignment horizontal="center" vertical="center"/>
    </xf>
    <xf numFmtId="0" fontId="4" fillId="2" borderId="13" xfId="0" applyFont="1" applyFill="1" applyBorder="1" applyAlignment="1">
      <alignment horizontal="justify" vertical="center" wrapText="1"/>
    </xf>
    <xf numFmtId="0" fontId="3" fillId="2" borderId="14" xfId="0" applyFont="1" applyFill="1" applyBorder="1" applyAlignment="1">
      <alignment horizontal="center" vertical="center"/>
    </xf>
    <xf numFmtId="4" fontId="3" fillId="2" borderId="15" xfId="0" applyNumberFormat="1" applyFont="1" applyFill="1" applyBorder="1" applyAlignment="1">
      <alignment horizontal="center" vertical="center"/>
    </xf>
    <xf numFmtId="8" fontId="3" fillId="2" borderId="15" xfId="0" applyNumberFormat="1" applyFont="1" applyFill="1" applyBorder="1" applyAlignment="1">
      <alignment horizontal="center" vertical="center"/>
    </xf>
    <xf numFmtId="8" fontId="7" fillId="2" borderId="16" xfId="0" applyNumberFormat="1" applyFont="1" applyFill="1" applyBorder="1" applyAlignment="1">
      <alignment horizontal="center" vertical="center"/>
    </xf>
    <xf numFmtId="8" fontId="7" fillId="2" borderId="17"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3" fillId="2" borderId="18" xfId="0" applyFont="1" applyFill="1" applyBorder="1" applyAlignment="1">
      <alignment horizontal="justify" vertical="center" wrapText="1"/>
    </xf>
    <xf numFmtId="0" fontId="3" fillId="2" borderId="19" xfId="0" applyFont="1" applyFill="1" applyBorder="1" applyAlignment="1">
      <alignment horizontal="center" vertical="center"/>
    </xf>
    <xf numFmtId="4" fontId="3" fillId="2" borderId="20" xfId="0" applyNumberFormat="1" applyFont="1" applyFill="1" applyBorder="1" applyAlignment="1">
      <alignment horizontal="center" vertical="center"/>
    </xf>
    <xf numFmtId="8" fontId="3" fillId="2" borderId="20" xfId="0" applyNumberFormat="1" applyFont="1" applyFill="1" applyBorder="1" applyAlignment="1">
      <alignment horizontal="center" vertical="center"/>
    </xf>
    <xf numFmtId="8" fontId="7" fillId="2" borderId="20" xfId="0" applyNumberFormat="1" applyFont="1" applyFill="1" applyBorder="1" applyAlignment="1">
      <alignment horizontal="center" vertical="center"/>
    </xf>
    <xf numFmtId="8" fontId="7" fillId="2" borderId="21" xfId="0" applyNumberFormat="1" applyFont="1" applyFill="1" applyBorder="1" applyAlignment="1">
      <alignment horizontal="center" vertical="center"/>
    </xf>
    <xf numFmtId="0" fontId="3" fillId="2" borderId="13" xfId="0" applyFont="1" applyFill="1" applyBorder="1" applyAlignment="1">
      <alignment horizontal="justify" vertical="center" wrapText="1"/>
    </xf>
    <xf numFmtId="0" fontId="3" fillId="2" borderId="17" xfId="0" applyFont="1" applyFill="1" applyBorder="1" applyAlignment="1">
      <alignment horizontal="center" vertical="center"/>
    </xf>
    <xf numFmtId="4" fontId="3" fillId="2" borderId="21" xfId="0" applyNumberFormat="1" applyFont="1" applyFill="1" applyBorder="1" applyAlignment="1">
      <alignment horizontal="center" vertical="center"/>
    </xf>
    <xf numFmtId="8" fontId="3" fillId="2" borderId="21" xfId="0" applyNumberFormat="1" applyFont="1" applyFill="1" applyBorder="1" applyAlignment="1">
      <alignment horizontal="center" vertical="center"/>
    </xf>
    <xf numFmtId="0" fontId="8" fillId="0" borderId="0" xfId="0" applyFont="1"/>
    <xf numFmtId="0" fontId="3" fillId="2" borderId="22" xfId="0" applyFont="1" applyFill="1" applyBorder="1" applyAlignment="1">
      <alignment horizontal="justify"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4" fontId="3" fillId="2" borderId="17" xfId="0" applyNumberFormat="1" applyFont="1" applyFill="1" applyBorder="1" applyAlignment="1">
      <alignment horizontal="center" vertical="center"/>
    </xf>
    <xf numFmtId="0" fontId="4" fillId="2" borderId="18" xfId="0" applyFont="1" applyFill="1" applyBorder="1" applyAlignment="1">
      <alignment horizontal="justify" vertical="center" wrapText="1"/>
    </xf>
    <xf numFmtId="0" fontId="6" fillId="2" borderId="22" xfId="0" applyFont="1" applyFill="1" applyBorder="1" applyAlignment="1">
      <alignment horizontal="center" vertical="center"/>
    </xf>
    <xf numFmtId="0" fontId="4" fillId="2" borderId="25" xfId="0" applyFont="1" applyFill="1" applyBorder="1" applyAlignment="1">
      <alignment horizontal="justify" vertical="center" wrapText="1"/>
    </xf>
    <xf numFmtId="0" fontId="3" fillId="2" borderId="25" xfId="0" applyFont="1" applyFill="1" applyBorder="1" applyAlignment="1">
      <alignment horizontal="center" vertical="center"/>
    </xf>
    <xf numFmtId="4" fontId="3" fillId="2" borderId="25" xfId="0" applyNumberFormat="1" applyFont="1" applyFill="1" applyBorder="1" applyAlignment="1">
      <alignment horizontal="center" vertical="center"/>
    </xf>
    <xf numFmtId="8" fontId="3" fillId="2" borderId="25" xfId="0" applyNumberFormat="1" applyFont="1" applyFill="1" applyBorder="1" applyAlignment="1">
      <alignment horizontal="center" vertical="center"/>
    </xf>
    <xf numFmtId="8" fontId="7" fillId="2" borderId="25" xfId="0" applyNumberFormat="1" applyFont="1" applyFill="1" applyBorder="1" applyAlignment="1">
      <alignment horizontal="center" vertical="center"/>
    </xf>
    <xf numFmtId="8" fontId="7" fillId="2" borderId="26" xfId="0" applyNumberFormat="1" applyFont="1" applyFill="1" applyBorder="1" applyAlignment="1">
      <alignment horizontal="center" vertical="center"/>
    </xf>
    <xf numFmtId="0" fontId="7" fillId="2" borderId="22" xfId="0" applyFont="1" applyFill="1" applyBorder="1" applyAlignment="1">
      <alignment horizontal="center" vertical="center"/>
    </xf>
    <xf numFmtId="0" fontId="3" fillId="2" borderId="26" xfId="0" applyFont="1" applyFill="1" applyBorder="1" applyAlignment="1">
      <alignment horizontal="justify" vertical="center" wrapText="1"/>
    </xf>
    <xf numFmtId="0" fontId="3" fillId="2" borderId="27" xfId="0" applyFont="1" applyFill="1" applyBorder="1" applyAlignment="1">
      <alignment horizontal="center" vertical="center"/>
    </xf>
    <xf numFmtId="4" fontId="3" fillId="2" borderId="22" xfId="0" applyNumberFormat="1" applyFont="1" applyFill="1" applyBorder="1" applyAlignment="1">
      <alignment horizontal="center" vertical="center"/>
    </xf>
    <xf numFmtId="8" fontId="3" fillId="2" borderId="28" xfId="0" applyNumberFormat="1" applyFont="1" applyFill="1" applyBorder="1" applyAlignment="1">
      <alignment horizontal="center" vertical="center"/>
    </xf>
    <xf numFmtId="8" fontId="7" fillId="2" borderId="28" xfId="0" applyNumberFormat="1" applyFont="1" applyFill="1" applyBorder="1" applyAlignment="1">
      <alignment horizontal="center" vertical="center"/>
    </xf>
    <xf numFmtId="0" fontId="7" fillId="2" borderId="13" xfId="0" applyFont="1" applyFill="1" applyBorder="1" applyAlignment="1">
      <alignment horizontal="center" vertical="center"/>
    </xf>
    <xf numFmtId="0" fontId="3" fillId="2" borderId="24" xfId="0" applyFont="1" applyFill="1" applyBorder="1" applyAlignment="1">
      <alignment horizontal="justify" vertical="center" wrapText="1"/>
    </xf>
    <xf numFmtId="0" fontId="3" fillId="2" borderId="29" xfId="0" applyFont="1" applyFill="1" applyBorder="1" applyAlignment="1">
      <alignment horizontal="center" vertical="center"/>
    </xf>
    <xf numFmtId="4" fontId="3" fillId="2" borderId="13" xfId="0" applyNumberFormat="1" applyFont="1" applyFill="1" applyBorder="1" applyAlignment="1">
      <alignment horizontal="center" vertical="center"/>
    </xf>
    <xf numFmtId="0" fontId="6" fillId="2" borderId="30" xfId="0" applyFont="1" applyFill="1" applyBorder="1" applyAlignment="1">
      <alignment horizontal="center" vertical="center"/>
    </xf>
    <xf numFmtId="0" fontId="4" fillId="2" borderId="24" xfId="0" applyFont="1" applyFill="1" applyBorder="1" applyAlignment="1">
      <alignment horizontal="justify" vertical="center" wrapText="1"/>
    </xf>
    <xf numFmtId="4" fontId="3" fillId="2" borderId="29" xfId="0" applyNumberFormat="1" applyFont="1" applyFill="1" applyBorder="1" applyAlignment="1">
      <alignment horizontal="center" vertical="center"/>
    </xf>
    <xf numFmtId="8" fontId="3" fillId="2" borderId="13" xfId="0" applyNumberFormat="1" applyFont="1" applyFill="1" applyBorder="1" applyAlignment="1">
      <alignment horizontal="center" vertical="center"/>
    </xf>
    <xf numFmtId="8" fontId="7" fillId="2" borderId="24" xfId="0" applyNumberFormat="1" applyFont="1" applyFill="1" applyBorder="1" applyAlignment="1">
      <alignment horizontal="center" vertical="center"/>
    </xf>
    <xf numFmtId="8" fontId="7" fillId="2" borderId="13" xfId="0" applyNumberFormat="1" applyFont="1" applyFill="1" applyBorder="1" applyAlignment="1">
      <alignment horizontal="center" vertical="center"/>
    </xf>
    <xf numFmtId="0" fontId="7" fillId="2" borderId="30" xfId="0" applyFont="1" applyFill="1" applyBorder="1" applyAlignment="1">
      <alignment horizontal="center" vertical="center"/>
    </xf>
    <xf numFmtId="0" fontId="3" fillId="2" borderId="31" xfId="0" applyFont="1" applyFill="1" applyBorder="1" applyAlignment="1">
      <alignment horizontal="justify" vertical="center" wrapText="1"/>
    </xf>
    <xf numFmtId="0" fontId="3" fillId="2" borderId="0" xfId="0" applyFont="1" applyFill="1" applyBorder="1" applyAlignment="1">
      <alignment horizontal="center" vertical="center"/>
    </xf>
    <xf numFmtId="4" fontId="3" fillId="2" borderId="30" xfId="0" applyNumberFormat="1" applyFont="1" applyFill="1" applyBorder="1" applyAlignment="1">
      <alignment horizontal="center" vertical="center"/>
    </xf>
    <xf numFmtId="0" fontId="3" fillId="2" borderId="32" xfId="0" applyFont="1" applyFill="1" applyBorder="1" applyAlignment="1">
      <alignment horizontal="justify" vertical="center" wrapText="1"/>
    </xf>
    <xf numFmtId="0" fontId="3" fillId="2" borderId="33" xfId="0" applyFont="1" applyFill="1" applyBorder="1" applyAlignment="1">
      <alignment horizontal="center" vertical="center"/>
    </xf>
    <xf numFmtId="4" fontId="3" fillId="2" borderId="18" xfId="0" applyNumberFormat="1" applyFont="1" applyFill="1" applyBorder="1" applyAlignment="1">
      <alignment horizontal="center" vertical="center"/>
    </xf>
    <xf numFmtId="0" fontId="3" fillId="2" borderId="34" xfId="0" applyFont="1" applyFill="1" applyBorder="1" applyAlignment="1">
      <alignment horizontal="center" vertical="center"/>
    </xf>
    <xf numFmtId="0" fontId="3" fillId="2" borderId="13" xfId="0" applyFont="1" applyFill="1" applyBorder="1" applyAlignment="1">
      <alignment horizontal="center" vertical="center"/>
    </xf>
    <xf numFmtId="4" fontId="3" fillId="2" borderId="0" xfId="0" applyNumberFormat="1" applyFont="1" applyFill="1" applyBorder="1" applyAlignment="1">
      <alignment horizontal="center" vertical="center"/>
    </xf>
    <xf numFmtId="0" fontId="6" fillId="2" borderId="31" xfId="0" applyFont="1" applyFill="1" applyBorder="1" applyAlignment="1">
      <alignment horizontal="center" vertical="center"/>
    </xf>
    <xf numFmtId="0" fontId="4" fillId="2" borderId="30" xfId="0" applyFont="1" applyFill="1" applyBorder="1" applyAlignment="1">
      <alignment horizontal="justify" vertical="center" wrapText="1"/>
    </xf>
    <xf numFmtId="0" fontId="4" fillId="2" borderId="3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1" xfId="0" applyFont="1" applyFill="1" applyBorder="1" applyAlignment="1">
      <alignment horizontal="center" vertical="center"/>
    </xf>
    <xf numFmtId="0" fontId="3" fillId="2" borderId="30" xfId="0" applyFont="1" applyFill="1" applyBorder="1" applyAlignment="1">
      <alignment horizontal="justify" vertical="center" wrapText="1"/>
    </xf>
    <xf numFmtId="0" fontId="3" fillId="2" borderId="35" xfId="0" applyFont="1" applyFill="1" applyBorder="1" applyAlignment="1">
      <alignment horizontal="justify" vertical="center" wrapText="1"/>
    </xf>
    <xf numFmtId="0" fontId="3" fillId="0" borderId="0" xfId="0" applyNumberFormat="1" applyFont="1" applyFill="1" applyAlignment="1">
      <alignment vertical="top"/>
    </xf>
    <xf numFmtId="0" fontId="4" fillId="0" borderId="0" xfId="0" applyNumberFormat="1" applyFont="1" applyFill="1" applyAlignment="1">
      <alignment horizontal="justify" vertical="top"/>
    </xf>
    <xf numFmtId="0" fontId="3" fillId="0" borderId="0" xfId="0" applyNumberFormat="1" applyFont="1" applyFill="1" applyAlignment="1">
      <alignment horizontal="center" vertical="top"/>
    </xf>
    <xf numFmtId="164" fontId="3" fillId="0" borderId="0" xfId="0" applyNumberFormat="1" applyFont="1" applyFill="1" applyAlignment="1">
      <alignment horizontal="right" vertical="top"/>
    </xf>
    <xf numFmtId="4" fontId="3" fillId="0" borderId="0" xfId="0" applyNumberFormat="1" applyFont="1" applyFill="1" applyAlignment="1">
      <alignment horizontal="right" vertical="top"/>
    </xf>
    <xf numFmtId="0" fontId="3" fillId="0" borderId="0" xfId="0" applyNumberFormat="1" applyFont="1" applyFill="1" applyAlignment="1">
      <alignment horizontal="justify" vertical="top"/>
    </xf>
    <xf numFmtId="4" fontId="4" fillId="0" borderId="0" xfId="0" applyNumberFormat="1" applyFont="1" applyFill="1" applyBorder="1" applyAlignment="1">
      <alignment horizontal="right" vertical="top"/>
    </xf>
    <xf numFmtId="4" fontId="4" fillId="0" borderId="36" xfId="0" applyNumberFormat="1" applyFont="1" applyFill="1" applyBorder="1" applyAlignment="1">
      <alignment horizontal="right" vertical="top"/>
    </xf>
    <xf numFmtId="0" fontId="9" fillId="0" borderId="37"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EXO%20TECN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14TUD"/>
      <sheetName val="ESTUDIO"/>
      <sheetName val="REQUISICION"/>
      <sheetName val="COMPARATIVO"/>
      <sheetName val="Hoja1"/>
      <sheetName val="CATALOGO"/>
      <sheetName val="ANEXO TEC"/>
    </sheetNames>
    <sheetDataSet>
      <sheetData sheetId="0">
        <row r="26">
          <cell r="D26" t="str">
            <v>MANTENIMIENTO AL ALMACEN GENERAL, ARCHIVO GENERAL  DOMO DEL EDIFICIO DE AULAS E IMPERMEABILIZACIÓN EN LA CAFETERÍA DEL CAMPUS MOTECILLO  DEL COLEGIO DE POSTGRADUADOS</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abSelected="1" workbookViewId="0">
      <selection sqref="A1:XFD1048576"/>
    </sheetView>
  </sheetViews>
  <sheetFormatPr baseColWidth="10" defaultRowHeight="15" x14ac:dyDescent="0.25"/>
  <cols>
    <col min="1" max="1" width="9.85546875" customWidth="1"/>
    <col min="2" max="2" width="56.5703125" customWidth="1"/>
    <col min="3" max="3" width="7.7109375" style="29" customWidth="1"/>
    <col min="4" max="4" width="11.85546875" customWidth="1"/>
    <col min="5" max="5" width="13.28515625" customWidth="1"/>
    <col min="6" max="6" width="26.85546875" customWidth="1"/>
    <col min="7" max="7" width="13.5703125" customWidth="1"/>
  </cols>
  <sheetData>
    <row r="1" spans="1:7" ht="18.75" thickTop="1" x14ac:dyDescent="0.25">
      <c r="A1" s="1" t="s">
        <v>0</v>
      </c>
      <c r="B1" s="2"/>
      <c r="C1" s="3"/>
      <c r="D1" s="2"/>
      <c r="E1" s="2"/>
      <c r="F1" s="2"/>
      <c r="G1" s="4"/>
    </row>
    <row r="2" spans="1:7" x14ac:dyDescent="0.25">
      <c r="A2" s="5" t="s">
        <v>1</v>
      </c>
      <c r="B2" s="6"/>
      <c r="C2" s="7"/>
      <c r="D2" s="6"/>
      <c r="E2" s="6"/>
      <c r="F2" s="6"/>
      <c r="G2" s="8"/>
    </row>
    <row r="3" spans="1:7" x14ac:dyDescent="0.25">
      <c r="A3" s="5"/>
      <c r="B3" s="6" t="s">
        <v>2</v>
      </c>
      <c r="C3" s="7"/>
      <c r="D3" s="6"/>
      <c r="E3" s="6"/>
      <c r="F3" s="6"/>
      <c r="G3" s="8"/>
    </row>
    <row r="4" spans="1:7" x14ac:dyDescent="0.25">
      <c r="A4" s="5"/>
      <c r="B4" s="6" t="s">
        <v>3</v>
      </c>
      <c r="C4" s="7"/>
      <c r="D4" s="6"/>
      <c r="E4" s="6"/>
      <c r="F4" s="9"/>
      <c r="G4" s="10"/>
    </row>
    <row r="5" spans="1:7" x14ac:dyDescent="0.25">
      <c r="A5" s="5" t="s">
        <v>4</v>
      </c>
      <c r="B5" s="6"/>
      <c r="C5" s="7" t="s">
        <v>5</v>
      </c>
      <c r="D5" s="11">
        <v>44113</v>
      </c>
      <c r="E5" s="12"/>
      <c r="F5" s="6"/>
      <c r="G5" s="10"/>
    </row>
    <row r="6" spans="1:7" ht="24" customHeight="1" x14ac:dyDescent="0.25">
      <c r="A6" s="13" t="s">
        <v>6</v>
      </c>
      <c r="B6" s="14" t="str">
        <f>+[1]SOLICI14TUD!D26</f>
        <v>MANTENIMIENTO AL ALMACEN GENERAL, ARCHIVO GENERAL  DOMO DEL EDIFICIO DE AULAS E IMPERMEABILIZACIÓN EN LA CAFETERÍA DEL CAMPUS MOTECILLO  DEL COLEGIO DE POSTGRADUADOS</v>
      </c>
      <c r="C6" s="14"/>
      <c r="D6" s="14"/>
      <c r="E6" s="14"/>
      <c r="F6" s="15" t="s">
        <v>7</v>
      </c>
      <c r="G6" s="16">
        <v>44138</v>
      </c>
    </row>
    <row r="7" spans="1:7" x14ac:dyDescent="0.25">
      <c r="A7" s="5"/>
      <c r="B7" s="6"/>
      <c r="C7" s="7"/>
      <c r="D7" s="6"/>
      <c r="E7" s="6"/>
      <c r="F7" s="6" t="s">
        <v>8</v>
      </c>
      <c r="G7" s="16">
        <v>44180</v>
      </c>
    </row>
    <row r="8" spans="1:7" ht="15.75" thickBot="1" x14ac:dyDescent="0.3">
      <c r="A8" s="17" t="s">
        <v>9</v>
      </c>
      <c r="B8" s="18"/>
      <c r="C8" s="19"/>
      <c r="D8" s="18"/>
      <c r="E8" s="18"/>
      <c r="F8" s="18"/>
      <c r="G8" s="20"/>
    </row>
    <row r="9" spans="1:7" ht="15.75" thickTop="1" x14ac:dyDescent="0.25">
      <c r="A9" s="21"/>
      <c r="B9" s="21"/>
      <c r="C9" s="22"/>
      <c r="D9" s="21"/>
      <c r="E9" s="21"/>
      <c r="F9" s="21"/>
      <c r="G9" s="23"/>
    </row>
    <row r="10" spans="1:7" x14ac:dyDescent="0.25">
      <c r="A10" s="24" t="s">
        <v>10</v>
      </c>
      <c r="B10" s="24"/>
      <c r="C10" s="24"/>
      <c r="D10" s="24"/>
      <c r="E10" s="24"/>
      <c r="F10" s="24"/>
      <c r="G10" s="24"/>
    </row>
    <row r="11" spans="1:7" ht="15.75" thickBot="1" x14ac:dyDescent="0.3">
      <c r="A11" s="21"/>
      <c r="B11" s="21"/>
      <c r="C11" s="22"/>
      <c r="D11" s="21"/>
      <c r="E11" s="21"/>
      <c r="F11" s="21"/>
      <c r="G11" s="23"/>
    </row>
    <row r="12" spans="1:7" ht="16.5" thickTop="1" thickBot="1" x14ac:dyDescent="0.3">
      <c r="A12" s="25" t="s">
        <v>11</v>
      </c>
      <c r="B12" s="26" t="s">
        <v>12</v>
      </c>
      <c r="C12" s="26" t="s">
        <v>13</v>
      </c>
      <c r="D12" s="26" t="s">
        <v>14</v>
      </c>
      <c r="E12" s="26" t="s">
        <v>15</v>
      </c>
      <c r="F12" s="26" t="s">
        <v>16</v>
      </c>
      <c r="G12" s="27" t="s">
        <v>17</v>
      </c>
    </row>
    <row r="13" spans="1:7" ht="16.5" thickTop="1" thickBot="1" x14ac:dyDescent="0.3">
      <c r="A13" s="28"/>
      <c r="B13" s="28"/>
    </row>
    <row r="14" spans="1:7" ht="15.75" thickBot="1" x14ac:dyDescent="0.3">
      <c r="A14" s="30" t="s">
        <v>18</v>
      </c>
      <c r="B14" s="31" t="s">
        <v>19</v>
      </c>
      <c r="C14" s="32"/>
      <c r="D14" s="33"/>
      <c r="E14" s="34"/>
      <c r="F14" s="35"/>
      <c r="G14" s="36"/>
    </row>
    <row r="15" spans="1:7" ht="57" thickBot="1" x14ac:dyDescent="0.3">
      <c r="A15" s="37" t="s">
        <v>20</v>
      </c>
      <c r="B15" s="38" t="s">
        <v>21</v>
      </c>
      <c r="C15" s="39" t="s">
        <v>22</v>
      </c>
      <c r="D15" s="40">
        <v>177.3</v>
      </c>
      <c r="E15" s="41">
        <v>0</v>
      </c>
      <c r="F15" s="42"/>
      <c r="G15" s="43">
        <f t="shared" ref="G15:G40" si="0">+D15*E15</f>
        <v>0</v>
      </c>
    </row>
    <row r="16" spans="1:7" ht="34.5" thickBot="1" x14ac:dyDescent="0.3">
      <c r="A16" s="37" t="s">
        <v>23</v>
      </c>
      <c r="B16" s="44" t="s">
        <v>24</v>
      </c>
      <c r="C16" s="45" t="s">
        <v>25</v>
      </c>
      <c r="D16" s="46">
        <v>106.38</v>
      </c>
      <c r="E16" s="47">
        <v>0</v>
      </c>
      <c r="F16" s="43"/>
      <c r="G16" s="43">
        <f t="shared" si="0"/>
        <v>0</v>
      </c>
    </row>
    <row r="17" spans="1:7" ht="57" thickBot="1" x14ac:dyDescent="0.3">
      <c r="A17" s="37" t="s">
        <v>26</v>
      </c>
      <c r="B17" s="44" t="s">
        <v>27</v>
      </c>
      <c r="C17" s="45" t="s">
        <v>22</v>
      </c>
      <c r="D17" s="46">
        <v>160.21</v>
      </c>
      <c r="E17" s="47">
        <v>0</v>
      </c>
      <c r="F17" s="43"/>
      <c r="G17" s="43">
        <f t="shared" si="0"/>
        <v>0</v>
      </c>
    </row>
    <row r="18" spans="1:7" ht="45.75" thickBot="1" x14ac:dyDescent="0.3">
      <c r="A18" s="37" t="s">
        <v>28</v>
      </c>
      <c r="B18" s="44" t="s">
        <v>29</v>
      </c>
      <c r="C18" s="45" t="s">
        <v>30</v>
      </c>
      <c r="D18" s="46">
        <v>60.79</v>
      </c>
      <c r="E18" s="47">
        <v>0</v>
      </c>
      <c r="F18" s="43"/>
      <c r="G18" s="43">
        <f t="shared" si="0"/>
        <v>0</v>
      </c>
    </row>
    <row r="19" spans="1:7" ht="57" thickBot="1" x14ac:dyDescent="0.3">
      <c r="A19" s="37" t="s">
        <v>31</v>
      </c>
      <c r="B19" s="44" t="s">
        <v>32</v>
      </c>
      <c r="C19" s="45" t="s">
        <v>22</v>
      </c>
      <c r="D19" s="46">
        <v>23.85</v>
      </c>
      <c r="E19" s="47">
        <v>0</v>
      </c>
      <c r="F19" s="43"/>
      <c r="G19" s="43">
        <f t="shared" si="0"/>
        <v>0</v>
      </c>
    </row>
    <row r="20" spans="1:7" ht="57" thickBot="1" x14ac:dyDescent="0.3">
      <c r="A20" s="37" t="s">
        <v>33</v>
      </c>
      <c r="B20" s="44" t="s">
        <v>34</v>
      </c>
      <c r="C20" s="45" t="s">
        <v>22</v>
      </c>
      <c r="D20" s="46">
        <v>40.75</v>
      </c>
      <c r="E20" s="47">
        <v>0</v>
      </c>
      <c r="F20" s="43"/>
      <c r="G20" s="43">
        <f t="shared" si="0"/>
        <v>0</v>
      </c>
    </row>
    <row r="21" spans="1:7" ht="15.75" thickBot="1" x14ac:dyDescent="0.3">
      <c r="A21" s="30" t="s">
        <v>35</v>
      </c>
      <c r="B21" s="31" t="s">
        <v>36</v>
      </c>
      <c r="C21" s="45"/>
      <c r="D21" s="46"/>
      <c r="E21" s="47"/>
      <c r="F21" s="43"/>
      <c r="G21" s="43"/>
    </row>
    <row r="22" spans="1:7" ht="57" thickBot="1" x14ac:dyDescent="0.3">
      <c r="A22" s="37" t="s">
        <v>37</v>
      </c>
      <c r="B22" s="44" t="s">
        <v>38</v>
      </c>
      <c r="C22" s="45" t="s">
        <v>39</v>
      </c>
      <c r="D22" s="46">
        <v>1</v>
      </c>
      <c r="E22" s="47">
        <v>0</v>
      </c>
      <c r="F22" s="43"/>
      <c r="G22" s="43">
        <f t="shared" si="0"/>
        <v>0</v>
      </c>
    </row>
    <row r="23" spans="1:7" ht="57" thickBot="1" x14ac:dyDescent="0.3">
      <c r="A23" s="37" t="s">
        <v>40</v>
      </c>
      <c r="B23" s="44" t="s">
        <v>41</v>
      </c>
      <c r="C23" s="45" t="s">
        <v>39</v>
      </c>
      <c r="D23" s="46">
        <v>1</v>
      </c>
      <c r="E23" s="47">
        <v>0</v>
      </c>
      <c r="F23" s="43"/>
      <c r="G23" s="43">
        <f t="shared" si="0"/>
        <v>0</v>
      </c>
    </row>
    <row r="24" spans="1:7" ht="79.5" thickBot="1" x14ac:dyDescent="0.3">
      <c r="A24" s="37" t="s">
        <v>42</v>
      </c>
      <c r="B24" s="44" t="s">
        <v>43</v>
      </c>
      <c r="C24" s="45" t="s">
        <v>39</v>
      </c>
      <c r="D24" s="46">
        <v>3</v>
      </c>
      <c r="E24" s="47">
        <v>0</v>
      </c>
      <c r="F24" s="43"/>
      <c r="G24" s="43">
        <f t="shared" si="0"/>
        <v>0</v>
      </c>
    </row>
    <row r="25" spans="1:7" ht="34.5" thickBot="1" x14ac:dyDescent="0.3">
      <c r="A25" s="37" t="s">
        <v>44</v>
      </c>
      <c r="B25" s="44" t="s">
        <v>45</v>
      </c>
      <c r="C25" s="45" t="s">
        <v>22</v>
      </c>
      <c r="D25" s="46">
        <v>27.54</v>
      </c>
      <c r="E25" s="47">
        <v>0</v>
      </c>
      <c r="F25" s="43"/>
      <c r="G25" s="43">
        <f t="shared" si="0"/>
        <v>0</v>
      </c>
    </row>
    <row r="26" spans="1:7" ht="15.75" thickBot="1" x14ac:dyDescent="0.3">
      <c r="A26" s="30" t="s">
        <v>46</v>
      </c>
      <c r="B26" s="31" t="s">
        <v>47</v>
      </c>
      <c r="C26" s="45"/>
      <c r="D26" s="46"/>
      <c r="E26" s="47">
        <v>0</v>
      </c>
      <c r="F26" s="43"/>
      <c r="G26" s="43">
        <f t="shared" si="0"/>
        <v>0</v>
      </c>
    </row>
    <row r="27" spans="1:7" ht="45.75" thickBot="1" x14ac:dyDescent="0.3">
      <c r="A27" s="37" t="s">
        <v>48</v>
      </c>
      <c r="B27" s="44" t="s">
        <v>49</v>
      </c>
      <c r="C27" s="45" t="s">
        <v>30</v>
      </c>
      <c r="D27" s="46">
        <v>26.2</v>
      </c>
      <c r="E27" s="47">
        <v>0</v>
      </c>
      <c r="F27" s="43"/>
      <c r="G27" s="43">
        <f t="shared" si="0"/>
        <v>0</v>
      </c>
    </row>
    <row r="28" spans="1:7" ht="57" thickBot="1" x14ac:dyDescent="0.3">
      <c r="A28" s="37" t="s">
        <v>50</v>
      </c>
      <c r="B28" s="44" t="s">
        <v>51</v>
      </c>
      <c r="C28" s="45" t="s">
        <v>30</v>
      </c>
      <c r="D28" s="46">
        <v>25</v>
      </c>
      <c r="E28" s="47">
        <v>0</v>
      </c>
      <c r="F28" s="43"/>
      <c r="G28" s="43">
        <f t="shared" si="0"/>
        <v>0</v>
      </c>
    </row>
    <row r="29" spans="1:7" ht="15.75" thickBot="1" x14ac:dyDescent="0.3">
      <c r="A29" s="30" t="s">
        <v>52</v>
      </c>
      <c r="B29" s="31" t="s">
        <v>53</v>
      </c>
      <c r="C29" s="45"/>
      <c r="D29" s="46"/>
      <c r="E29" s="47"/>
      <c r="F29" s="43"/>
      <c r="G29" s="43"/>
    </row>
    <row r="30" spans="1:7" ht="45.75" thickBot="1" x14ac:dyDescent="0.3">
      <c r="A30" s="37" t="s">
        <v>54</v>
      </c>
      <c r="B30" s="44" t="s">
        <v>55</v>
      </c>
      <c r="C30" s="45" t="s">
        <v>56</v>
      </c>
      <c r="D30" s="46">
        <v>7</v>
      </c>
      <c r="E30" s="47">
        <v>0</v>
      </c>
      <c r="F30" s="43"/>
      <c r="G30" s="43">
        <f t="shared" si="0"/>
        <v>0</v>
      </c>
    </row>
    <row r="31" spans="1:7" ht="23.25" thickBot="1" x14ac:dyDescent="0.3">
      <c r="A31" s="37" t="s">
        <v>57</v>
      </c>
      <c r="B31" s="44" t="s">
        <v>58</v>
      </c>
      <c r="C31" s="45" t="s">
        <v>59</v>
      </c>
      <c r="D31" s="46">
        <v>100</v>
      </c>
      <c r="E31" s="47">
        <v>0</v>
      </c>
      <c r="F31" s="43"/>
      <c r="G31" s="43">
        <f t="shared" si="0"/>
        <v>0</v>
      </c>
    </row>
    <row r="32" spans="1:7" ht="23.25" thickBot="1" x14ac:dyDescent="0.3">
      <c r="A32" s="37" t="s">
        <v>60</v>
      </c>
      <c r="B32" s="44" t="s">
        <v>61</v>
      </c>
      <c r="C32" s="45" t="s">
        <v>30</v>
      </c>
      <c r="D32" s="46">
        <v>833</v>
      </c>
      <c r="E32" s="47">
        <v>0</v>
      </c>
      <c r="F32" s="43"/>
      <c r="G32" s="43">
        <f t="shared" si="0"/>
        <v>0</v>
      </c>
    </row>
    <row r="33" spans="1:7" ht="45.75" thickBot="1" x14ac:dyDescent="0.3">
      <c r="A33" s="37" t="s">
        <v>62</v>
      </c>
      <c r="B33" s="44" t="s">
        <v>63</v>
      </c>
      <c r="C33" s="45" t="s">
        <v>64</v>
      </c>
      <c r="D33" s="46">
        <v>68.59</v>
      </c>
      <c r="E33" s="47">
        <v>0</v>
      </c>
      <c r="F33" s="43"/>
      <c r="G33" s="43">
        <f t="shared" si="0"/>
        <v>0</v>
      </c>
    </row>
    <row r="34" spans="1:7" ht="45.75" thickBot="1" x14ac:dyDescent="0.3">
      <c r="A34" s="37" t="s">
        <v>65</v>
      </c>
      <c r="B34" s="44" t="s">
        <v>66</v>
      </c>
      <c r="C34" s="45" t="s">
        <v>25</v>
      </c>
      <c r="D34" s="46">
        <v>600</v>
      </c>
      <c r="E34" s="47">
        <v>0</v>
      </c>
      <c r="F34" s="43"/>
      <c r="G34" s="43">
        <f t="shared" si="0"/>
        <v>0</v>
      </c>
    </row>
    <row r="35" spans="1:7" s="48" customFormat="1" ht="23.25" thickBot="1" x14ac:dyDescent="0.25">
      <c r="A35" s="37" t="s">
        <v>67</v>
      </c>
      <c r="B35" s="44" t="s">
        <v>68</v>
      </c>
      <c r="C35" s="45" t="s">
        <v>59</v>
      </c>
      <c r="D35" s="46">
        <v>24</v>
      </c>
      <c r="E35" s="47">
        <v>0</v>
      </c>
      <c r="F35" s="43"/>
      <c r="G35" s="43">
        <f t="shared" si="0"/>
        <v>0</v>
      </c>
    </row>
    <row r="36" spans="1:7" ht="45.75" thickBot="1" x14ac:dyDescent="0.3">
      <c r="A36" s="37" t="s">
        <v>69</v>
      </c>
      <c r="B36" s="44" t="s">
        <v>70</v>
      </c>
      <c r="C36" s="45" t="s">
        <v>30</v>
      </c>
      <c r="D36" s="46">
        <v>333</v>
      </c>
      <c r="E36" s="47">
        <v>0</v>
      </c>
      <c r="F36" s="43"/>
      <c r="G36" s="43">
        <f t="shared" si="0"/>
        <v>0</v>
      </c>
    </row>
    <row r="37" spans="1:7" ht="15.75" thickBot="1" x14ac:dyDescent="0.3">
      <c r="A37" s="30" t="s">
        <v>71</v>
      </c>
      <c r="B37" s="31" t="s">
        <v>19</v>
      </c>
      <c r="C37" s="45"/>
      <c r="D37" s="46"/>
      <c r="E37" s="47"/>
      <c r="F37" s="43"/>
      <c r="G37" s="43"/>
    </row>
    <row r="38" spans="1:7" ht="57" thickBot="1" x14ac:dyDescent="0.3">
      <c r="A38" s="37" t="s">
        <v>72</v>
      </c>
      <c r="B38" s="38" t="s">
        <v>73</v>
      </c>
      <c r="C38" s="45" t="s">
        <v>22</v>
      </c>
      <c r="D38" s="46">
        <v>100</v>
      </c>
      <c r="E38" s="47">
        <v>0</v>
      </c>
      <c r="F38" s="43"/>
      <c r="G38" s="43">
        <f t="shared" si="0"/>
        <v>0</v>
      </c>
    </row>
    <row r="39" spans="1:7" ht="34.5" thickBot="1" x14ac:dyDescent="0.3">
      <c r="A39" s="37" t="s">
        <v>74</v>
      </c>
      <c r="B39" s="49" t="s">
        <v>75</v>
      </c>
      <c r="C39" s="50" t="s">
        <v>25</v>
      </c>
      <c r="D39" s="46">
        <v>70.92</v>
      </c>
      <c r="E39" s="47">
        <v>0</v>
      </c>
      <c r="F39" s="43"/>
      <c r="G39" s="43">
        <f t="shared" si="0"/>
        <v>0</v>
      </c>
    </row>
    <row r="40" spans="1:7" ht="57" thickBot="1" x14ac:dyDescent="0.3">
      <c r="A40" s="37" t="s">
        <v>76</v>
      </c>
      <c r="B40" s="44" t="s">
        <v>77</v>
      </c>
      <c r="C40" s="51" t="s">
        <v>22</v>
      </c>
      <c r="D40" s="52">
        <v>94.15</v>
      </c>
      <c r="E40" s="47">
        <v>0</v>
      </c>
      <c r="F40" s="43"/>
      <c r="G40" s="43">
        <f t="shared" si="0"/>
        <v>0</v>
      </c>
    </row>
    <row r="41" spans="1:7" ht="15.75" thickBot="1" x14ac:dyDescent="0.3">
      <c r="A41" s="30" t="s">
        <v>78</v>
      </c>
      <c r="B41" s="53" t="s">
        <v>36</v>
      </c>
      <c r="C41" s="39"/>
      <c r="D41" s="46"/>
      <c r="E41" s="47"/>
      <c r="F41" s="43"/>
      <c r="G41" s="43"/>
    </row>
    <row r="42" spans="1:7" s="48" customFormat="1" ht="79.5" thickBot="1" x14ac:dyDescent="0.25">
      <c r="A42" s="37" t="s">
        <v>79</v>
      </c>
      <c r="B42" s="44" t="s">
        <v>80</v>
      </c>
      <c r="C42" s="45" t="s">
        <v>39</v>
      </c>
      <c r="D42" s="46">
        <v>2</v>
      </c>
      <c r="E42" s="47">
        <v>0</v>
      </c>
      <c r="F42" s="43"/>
      <c r="G42" s="43">
        <f t="shared" ref="G42:G43" si="1">+D42*E42</f>
        <v>0</v>
      </c>
    </row>
    <row r="43" spans="1:7" s="48" customFormat="1" ht="57" thickBot="1" x14ac:dyDescent="0.25">
      <c r="A43" s="37" t="s">
        <v>81</v>
      </c>
      <c r="B43" s="44" t="s">
        <v>82</v>
      </c>
      <c r="C43" s="45" t="s">
        <v>30</v>
      </c>
      <c r="D43" s="46">
        <v>12</v>
      </c>
      <c r="E43" s="47">
        <v>0</v>
      </c>
      <c r="F43" s="43"/>
      <c r="G43" s="43">
        <f t="shared" si="1"/>
        <v>0</v>
      </c>
    </row>
    <row r="44" spans="1:7" ht="15.75" thickBot="1" x14ac:dyDescent="0.3">
      <c r="A44" s="54" t="s">
        <v>83</v>
      </c>
      <c r="B44" s="55" t="s">
        <v>84</v>
      </c>
      <c r="C44" s="56"/>
      <c r="D44" s="57"/>
      <c r="E44" s="58"/>
      <c r="F44" s="59"/>
      <c r="G44" s="60"/>
    </row>
    <row r="45" spans="1:7" ht="34.5" thickBot="1" x14ac:dyDescent="0.3">
      <c r="A45" s="61" t="s">
        <v>85</v>
      </c>
      <c r="B45" s="62" t="s">
        <v>86</v>
      </c>
      <c r="C45" s="63" t="s">
        <v>30</v>
      </c>
      <c r="D45" s="64">
        <v>389</v>
      </c>
      <c r="E45" s="65">
        <v>0</v>
      </c>
      <c r="F45" s="66"/>
      <c r="G45" s="66">
        <f t="shared" ref="G45:G46" si="2">+D45*E45</f>
        <v>0</v>
      </c>
    </row>
    <row r="46" spans="1:7" ht="45.75" thickBot="1" x14ac:dyDescent="0.3">
      <c r="A46" s="67" t="s">
        <v>87</v>
      </c>
      <c r="B46" s="68" t="s">
        <v>88</v>
      </c>
      <c r="C46" s="69" t="s">
        <v>30</v>
      </c>
      <c r="D46" s="70">
        <v>389</v>
      </c>
      <c r="E46" s="65">
        <v>0</v>
      </c>
      <c r="F46" s="66"/>
      <c r="G46" s="66">
        <f t="shared" si="2"/>
        <v>0</v>
      </c>
    </row>
    <row r="47" spans="1:7" ht="15.75" thickBot="1" x14ac:dyDescent="0.3">
      <c r="A47" s="71" t="s">
        <v>89</v>
      </c>
      <c r="B47" s="72" t="s">
        <v>90</v>
      </c>
      <c r="C47" s="69"/>
      <c r="D47" s="73"/>
      <c r="E47" s="74"/>
      <c r="F47" s="75"/>
      <c r="G47" s="76"/>
    </row>
    <row r="48" spans="1:7" ht="45.75" thickBot="1" x14ac:dyDescent="0.3">
      <c r="A48" s="77" t="s">
        <v>91</v>
      </c>
      <c r="B48" s="78" t="s">
        <v>92</v>
      </c>
      <c r="C48" s="79" t="s">
        <v>30</v>
      </c>
      <c r="D48" s="64">
        <v>908.04</v>
      </c>
      <c r="E48" s="65">
        <v>0</v>
      </c>
      <c r="F48" s="66"/>
      <c r="G48" s="66">
        <f t="shared" ref="G48:G63" si="3">+D48*E48</f>
        <v>0</v>
      </c>
    </row>
    <row r="49" spans="1:7" ht="45.75" thickBot="1" x14ac:dyDescent="0.3">
      <c r="A49" s="67" t="s">
        <v>93</v>
      </c>
      <c r="B49" s="68" t="s">
        <v>94</v>
      </c>
      <c r="C49" s="69" t="s">
        <v>22</v>
      </c>
      <c r="D49" s="70">
        <v>286.38</v>
      </c>
      <c r="E49" s="65">
        <v>0</v>
      </c>
      <c r="F49" s="66"/>
      <c r="G49" s="66">
        <f t="shared" si="3"/>
        <v>0</v>
      </c>
    </row>
    <row r="50" spans="1:7" ht="34.5" thickBot="1" x14ac:dyDescent="0.3">
      <c r="A50" s="77" t="s">
        <v>95</v>
      </c>
      <c r="B50" s="78" t="s">
        <v>96</v>
      </c>
      <c r="C50" s="79" t="s">
        <v>39</v>
      </c>
      <c r="D50" s="80">
        <v>8</v>
      </c>
      <c r="E50" s="65">
        <v>0</v>
      </c>
      <c r="F50" s="66"/>
      <c r="G50" s="66">
        <f t="shared" si="3"/>
        <v>0</v>
      </c>
    </row>
    <row r="51" spans="1:7" ht="45.75" thickBot="1" x14ac:dyDescent="0.3">
      <c r="A51" s="67" t="s">
        <v>97</v>
      </c>
      <c r="B51" s="68" t="s">
        <v>98</v>
      </c>
      <c r="C51" s="69" t="s">
        <v>30</v>
      </c>
      <c r="D51" s="70">
        <v>293.83999999999997</v>
      </c>
      <c r="E51" s="65">
        <v>0</v>
      </c>
      <c r="F51" s="66"/>
      <c r="G51" s="66">
        <f t="shared" si="3"/>
        <v>0</v>
      </c>
    </row>
    <row r="52" spans="1:7" ht="45.75" thickBot="1" x14ac:dyDescent="0.3">
      <c r="A52" s="77" t="s">
        <v>99</v>
      </c>
      <c r="B52" s="81" t="s">
        <v>100</v>
      </c>
      <c r="C52" s="82" t="s">
        <v>30</v>
      </c>
      <c r="D52" s="83">
        <v>31.26</v>
      </c>
      <c r="E52" s="65">
        <v>0</v>
      </c>
      <c r="F52" s="66"/>
      <c r="G52" s="66">
        <f t="shared" si="3"/>
        <v>0</v>
      </c>
    </row>
    <row r="53" spans="1:7" ht="57" thickBot="1" x14ac:dyDescent="0.3">
      <c r="A53" s="67" t="s">
        <v>101</v>
      </c>
      <c r="B53" s="78" t="s">
        <v>102</v>
      </c>
      <c r="C53" s="79" t="s">
        <v>30</v>
      </c>
      <c r="D53" s="80">
        <v>31.26</v>
      </c>
      <c r="E53" s="65">
        <v>0</v>
      </c>
      <c r="F53" s="66"/>
      <c r="G53" s="66">
        <f t="shared" si="3"/>
        <v>0</v>
      </c>
    </row>
    <row r="54" spans="1:7" ht="57" thickBot="1" x14ac:dyDescent="0.3">
      <c r="A54" s="77" t="s">
        <v>103</v>
      </c>
      <c r="B54" s="68" t="s">
        <v>104</v>
      </c>
      <c r="C54" s="84" t="s">
        <v>22</v>
      </c>
      <c r="D54" s="70">
        <v>25.48</v>
      </c>
      <c r="E54" s="65">
        <v>0</v>
      </c>
      <c r="F54" s="66"/>
      <c r="G54" s="66">
        <f t="shared" si="3"/>
        <v>0</v>
      </c>
    </row>
    <row r="55" spans="1:7" ht="57" thickBot="1" x14ac:dyDescent="0.3">
      <c r="A55" s="67" t="s">
        <v>105</v>
      </c>
      <c r="B55" s="68" t="s">
        <v>106</v>
      </c>
      <c r="C55" s="85" t="s">
        <v>30</v>
      </c>
      <c r="D55" s="73">
        <v>293.83999999999997</v>
      </c>
      <c r="E55" s="65">
        <v>0</v>
      </c>
      <c r="F55" s="66"/>
      <c r="G55" s="66">
        <f t="shared" si="3"/>
        <v>0</v>
      </c>
    </row>
    <row r="56" spans="1:7" ht="68.25" thickBot="1" x14ac:dyDescent="0.3">
      <c r="A56" s="77" t="s">
        <v>107</v>
      </c>
      <c r="B56" s="68" t="s">
        <v>108</v>
      </c>
      <c r="C56" s="85" t="s">
        <v>109</v>
      </c>
      <c r="D56" s="73">
        <v>138</v>
      </c>
      <c r="E56" s="65">
        <v>0</v>
      </c>
      <c r="F56" s="66"/>
      <c r="G56" s="66">
        <f t="shared" si="3"/>
        <v>0</v>
      </c>
    </row>
    <row r="57" spans="1:7" ht="79.5" thickBot="1" x14ac:dyDescent="0.3">
      <c r="A57" s="67" t="s">
        <v>110</v>
      </c>
      <c r="B57" s="68" t="s">
        <v>111</v>
      </c>
      <c r="C57" s="85" t="s">
        <v>22</v>
      </c>
      <c r="D57" s="73">
        <v>125</v>
      </c>
      <c r="E57" s="65">
        <v>0</v>
      </c>
      <c r="F57" s="66"/>
      <c r="G57" s="66">
        <f t="shared" si="3"/>
        <v>0</v>
      </c>
    </row>
    <row r="58" spans="1:7" ht="259.5" thickBot="1" x14ac:dyDescent="0.3">
      <c r="A58" s="77" t="s">
        <v>112</v>
      </c>
      <c r="B58" s="68" t="s">
        <v>113</v>
      </c>
      <c r="C58" s="85" t="s">
        <v>30</v>
      </c>
      <c r="D58" s="73">
        <v>908.04</v>
      </c>
      <c r="E58" s="65">
        <v>0</v>
      </c>
      <c r="F58" s="66"/>
      <c r="G58" s="66">
        <f t="shared" si="3"/>
        <v>0</v>
      </c>
    </row>
    <row r="59" spans="1:7" ht="113.25" thickBot="1" x14ac:dyDescent="0.3">
      <c r="A59" s="67" t="s">
        <v>114</v>
      </c>
      <c r="B59" s="78" t="s">
        <v>115</v>
      </c>
      <c r="C59" s="79" t="s">
        <v>30</v>
      </c>
      <c r="D59" s="86">
        <v>85</v>
      </c>
      <c r="E59" s="65">
        <v>0</v>
      </c>
      <c r="F59" s="66"/>
      <c r="G59" s="66">
        <f t="shared" si="3"/>
        <v>0</v>
      </c>
    </row>
    <row r="60" spans="1:7" ht="68.25" thickBot="1" x14ac:dyDescent="0.3">
      <c r="A60" s="77" t="s">
        <v>116</v>
      </c>
      <c r="B60" s="68" t="s">
        <v>117</v>
      </c>
      <c r="C60" s="69" t="s">
        <v>30</v>
      </c>
      <c r="D60" s="70">
        <v>40</v>
      </c>
      <c r="E60" s="65">
        <v>0</v>
      </c>
      <c r="F60" s="66"/>
      <c r="G60" s="66">
        <f t="shared" si="3"/>
        <v>0</v>
      </c>
    </row>
    <row r="61" spans="1:7" ht="158.25" thickBot="1" x14ac:dyDescent="0.3">
      <c r="A61" s="67" t="s">
        <v>118</v>
      </c>
      <c r="B61" s="81" t="s">
        <v>119</v>
      </c>
      <c r="C61" s="82" t="s">
        <v>30</v>
      </c>
      <c r="D61" s="83">
        <v>57.92</v>
      </c>
      <c r="E61" s="65">
        <v>0</v>
      </c>
      <c r="F61" s="66"/>
      <c r="G61" s="66">
        <f t="shared" si="3"/>
        <v>0</v>
      </c>
    </row>
    <row r="62" spans="1:7" ht="34.5" thickBot="1" x14ac:dyDescent="0.3">
      <c r="A62" s="77" t="s">
        <v>120</v>
      </c>
      <c r="B62" s="62" t="s">
        <v>121</v>
      </c>
      <c r="C62" s="56" t="s">
        <v>59</v>
      </c>
      <c r="D62" s="70">
        <v>12.41</v>
      </c>
      <c r="E62" s="65">
        <v>0</v>
      </c>
      <c r="F62" s="66"/>
      <c r="G62" s="66">
        <f t="shared" si="3"/>
        <v>0</v>
      </c>
    </row>
    <row r="63" spans="1:7" ht="113.25" thickBot="1" x14ac:dyDescent="0.3">
      <c r="A63" s="77" t="s">
        <v>122</v>
      </c>
      <c r="B63" s="68" t="s">
        <v>123</v>
      </c>
      <c r="C63" s="69" t="s">
        <v>109</v>
      </c>
      <c r="D63" s="70">
        <v>185.23</v>
      </c>
      <c r="E63" s="65">
        <v>0</v>
      </c>
      <c r="F63" s="66"/>
      <c r="G63" s="66">
        <f t="shared" si="3"/>
        <v>0</v>
      </c>
    </row>
    <row r="64" spans="1:7" ht="15.75" thickBot="1" x14ac:dyDescent="0.3">
      <c r="A64" s="87" t="s">
        <v>124</v>
      </c>
      <c r="B64" s="88" t="s">
        <v>125</v>
      </c>
      <c r="C64" s="89"/>
      <c r="D64" s="86"/>
      <c r="E64" s="65"/>
      <c r="F64" s="66"/>
      <c r="G64" s="66"/>
    </row>
    <row r="65" spans="1:7" ht="45.75" thickBot="1" x14ac:dyDescent="0.3">
      <c r="A65" s="67" t="s">
        <v>126</v>
      </c>
      <c r="B65" s="44" t="s">
        <v>127</v>
      </c>
      <c r="C65" s="51" t="s">
        <v>30</v>
      </c>
      <c r="D65" s="73">
        <v>5.83</v>
      </c>
      <c r="E65" s="65">
        <v>0</v>
      </c>
      <c r="F65" s="66"/>
      <c r="G65" s="66">
        <f t="shared" ref="G65:G71" si="4">+D65*E65</f>
        <v>0</v>
      </c>
    </row>
    <row r="66" spans="1:7" ht="45.75" thickBot="1" x14ac:dyDescent="0.3">
      <c r="A66" s="90" t="s">
        <v>128</v>
      </c>
      <c r="B66" s="81" t="s">
        <v>129</v>
      </c>
      <c r="C66" s="79" t="s">
        <v>30</v>
      </c>
      <c r="D66" s="80">
        <v>20.22</v>
      </c>
      <c r="E66" s="65">
        <v>0</v>
      </c>
      <c r="F66" s="66"/>
      <c r="G66" s="66">
        <f t="shared" si="4"/>
        <v>0</v>
      </c>
    </row>
    <row r="67" spans="1:7" ht="57" thickBot="1" x14ac:dyDescent="0.3">
      <c r="A67" s="91" t="s">
        <v>130</v>
      </c>
      <c r="B67" s="92" t="s">
        <v>131</v>
      </c>
      <c r="C67" s="69" t="s">
        <v>30</v>
      </c>
      <c r="D67" s="70">
        <v>20.22</v>
      </c>
      <c r="E67" s="65">
        <v>0</v>
      </c>
      <c r="F67" s="66"/>
      <c r="G67" s="66">
        <f t="shared" si="4"/>
        <v>0</v>
      </c>
    </row>
    <row r="68" spans="1:7" ht="45.75" thickBot="1" x14ac:dyDescent="0.3">
      <c r="A68" s="67" t="s">
        <v>132</v>
      </c>
      <c r="B68" s="68" t="s">
        <v>133</v>
      </c>
      <c r="C68" s="79" t="s">
        <v>30</v>
      </c>
      <c r="D68" s="80">
        <v>5.83</v>
      </c>
      <c r="E68" s="65">
        <v>0</v>
      </c>
      <c r="F68" s="66"/>
      <c r="G68" s="66">
        <f t="shared" si="4"/>
        <v>0</v>
      </c>
    </row>
    <row r="69" spans="1:7" ht="45.75" thickBot="1" x14ac:dyDescent="0.3">
      <c r="A69" s="91" t="s">
        <v>134</v>
      </c>
      <c r="B69" s="92" t="s">
        <v>135</v>
      </c>
      <c r="C69" s="69" t="s">
        <v>22</v>
      </c>
      <c r="D69" s="70">
        <v>6.25</v>
      </c>
      <c r="E69" s="65">
        <v>0</v>
      </c>
      <c r="F69" s="66"/>
      <c r="G69" s="66">
        <f t="shared" si="4"/>
        <v>0</v>
      </c>
    </row>
    <row r="70" spans="1:7" ht="45.75" thickBot="1" x14ac:dyDescent="0.3">
      <c r="A70" s="67" t="s">
        <v>136</v>
      </c>
      <c r="B70" s="68" t="s">
        <v>137</v>
      </c>
      <c r="C70" s="79" t="s">
        <v>22</v>
      </c>
      <c r="D70" s="80">
        <v>13.85</v>
      </c>
      <c r="E70" s="65">
        <v>0</v>
      </c>
      <c r="F70" s="66"/>
      <c r="G70" s="66">
        <f t="shared" si="4"/>
        <v>0</v>
      </c>
    </row>
    <row r="71" spans="1:7" ht="45.75" thickBot="1" x14ac:dyDescent="0.3">
      <c r="A71" s="91" t="s">
        <v>138</v>
      </c>
      <c r="B71" s="93" t="s">
        <v>139</v>
      </c>
      <c r="C71" s="85" t="s">
        <v>22</v>
      </c>
      <c r="D71" s="70">
        <v>13.85</v>
      </c>
      <c r="E71" s="65">
        <v>0</v>
      </c>
      <c r="F71" s="66"/>
      <c r="G71" s="66">
        <f t="shared" si="4"/>
        <v>0</v>
      </c>
    </row>
    <row r="72" spans="1:7" x14ac:dyDescent="0.25">
      <c r="A72" s="94"/>
      <c r="B72" s="95" t="s">
        <v>140</v>
      </c>
      <c r="C72" s="96"/>
      <c r="D72" s="97"/>
      <c r="E72" s="98"/>
      <c r="F72" s="99"/>
      <c r="G72" s="100"/>
    </row>
    <row r="73" spans="1:7" x14ac:dyDescent="0.25">
      <c r="A73" s="94"/>
      <c r="B73" s="95" t="s">
        <v>141</v>
      </c>
      <c r="C73" s="96"/>
      <c r="D73" s="97"/>
      <c r="E73" s="98"/>
      <c r="F73" s="99"/>
      <c r="G73" s="101">
        <f>+G72*0.16</f>
        <v>0</v>
      </c>
    </row>
    <row r="74" spans="1:7" x14ac:dyDescent="0.25">
      <c r="A74" s="94"/>
      <c r="B74" s="95" t="s">
        <v>142</v>
      </c>
      <c r="C74" s="96"/>
      <c r="D74" s="97"/>
      <c r="E74" s="98"/>
      <c r="F74" s="99"/>
      <c r="G74" s="101">
        <f>+G73+G72</f>
        <v>0</v>
      </c>
    </row>
    <row r="75" spans="1:7" x14ac:dyDescent="0.25">
      <c r="A75" s="94"/>
      <c r="B75" s="102" t="s">
        <v>143</v>
      </c>
      <c r="C75" s="102"/>
      <c r="D75" s="102"/>
      <c r="E75" s="102"/>
      <c r="F75" s="102"/>
      <c r="G75" s="102"/>
    </row>
  </sheetData>
  <mergeCells count="3">
    <mergeCell ref="B6:E6"/>
    <mergeCell ref="A10:G10"/>
    <mergeCell ref="B75:G7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2020-10-08T18:50:54Z</dcterms:created>
  <dcterms:modified xsi:type="dcterms:W3CDTF">2020-10-08T18:51:28Z</dcterms:modified>
</cp:coreProperties>
</file>